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opez\Downloads\"/>
    </mc:Choice>
  </mc:AlternateContent>
  <xr:revisionPtr revIDLastSave="0" documentId="8_{1D5B2A64-D601-441D-AD81-798DACBBCB72}" xr6:coauthVersionLast="47" xr6:coauthVersionMax="47" xr10:uidLastSave="{00000000-0000-0000-0000-000000000000}"/>
  <bookViews>
    <workbookView xWindow="-120" yWindow="-120" windowWidth="29040" windowHeight="15720" xr2:uid="{60046B17-CB8B-4D6A-8A93-6B63B08D853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C6" i="1" l="1"/>
  <c r="C7" i="1"/>
  <c r="C8" i="1"/>
  <c r="C9" i="1"/>
  <c r="C10" i="1"/>
  <c r="C11" i="1"/>
  <c r="C12" i="1"/>
  <c r="C5" i="1"/>
</calcChain>
</file>

<file path=xl/sharedStrings.xml><?xml version="1.0" encoding="utf-8"?>
<sst xmlns="http://schemas.openxmlformats.org/spreadsheetml/2006/main" count="38" uniqueCount="38">
  <si>
    <t>RUBRO</t>
  </si>
  <si>
    <t>APR. VIGENTE</t>
  </si>
  <si>
    <t>CDP</t>
  </si>
  <si>
    <t>COMPROMISO</t>
  </si>
  <si>
    <t>OBLIGACION</t>
  </si>
  <si>
    <t>ORDEN PAGO</t>
  </si>
  <si>
    <t>PAGOS</t>
  </si>
  <si>
    <t>C-4603-1500-1-702020</t>
  </si>
  <si>
    <t>C-4603-1500-2-702020</t>
  </si>
  <si>
    <t>C-4603-1500-3-702020</t>
  </si>
  <si>
    <t>C-4603-1500-4-702020</t>
  </si>
  <si>
    <t>C-4603-1500-6-20101F</t>
  </si>
  <si>
    <t>C-4603-1500-7-20101F</t>
  </si>
  <si>
    <t>C-4603-1500-8-20101F</t>
  </si>
  <si>
    <t>C-4603-1500-9-20101F</t>
  </si>
  <si>
    <t>PROGRAMA PRESUPUESTAL</t>
  </si>
  <si>
    <t>BPIN</t>
  </si>
  <si>
    <t>NOMBRE DEL PROYECTO DE INVERSIÓN</t>
  </si>
  <si>
    <t>CIERRE DE BRECHAS DE DESIGUALDAD E INEQUIDAD PARA EL GOCE EFECTIVO DE DERECHOS FUNDAMENTALES DE LOS SUJETOS DE ESPECIAL PROTECCIÓN CONSTITUCIONAL</t>
  </si>
  <si>
    <t>FORTALECIMIENTO DE LAS ACCIONES QUE GARANTICEN EL GOCE EFECTIVO DEL DERECHO A LA IGUALDAD DE LOS SUJETOS DE ESPECIAL PROTECCIÓN A NIVEL  NACIONAL</t>
  </si>
  <si>
    <t>DISEÑO , FORTALECIMIENTO E IMPLEMENTACIÓN DE ACCIONES QUE CONTRIBUYAN AL EJERCICIO EFECTIVO DE LOS DERECHOS DE LA POBLACIÓN LGBTIQ+  NACIONAL</t>
  </si>
  <si>
    <t>MEJORAMIENTO DE LAS CONDICIONES DE ACCESIBILIDAD SOCIOECONÓMICA DE LA POBLACIÓN CON DISCAPACIDAD A NIVEL  NACIONAL</t>
  </si>
  <si>
    <t>DISEÑO E IMPLEMENTACIÓN DEL SISTEMA NACIONAL DE CUIDADO PARA LA GARANTÍA DE DERECHOS DE LAS PERSONAS CUIDADORAS  NACIONAL</t>
  </si>
  <si>
    <t>MEJORAMIENTO DE LAS CONDICIONES DE BIENESTAR DE LA POBLACIÓN MIGRANTE A NIVEL  NACIONAL</t>
  </si>
  <si>
    <t>MEJORAMIENTO DE LAS CONDICIONES SOCIALES Y ECONÓMICAS DE LAS PERSONAS MAYORES EN LOS TERRITORIOS EXCLUIDOS A NIVEL  NACIONAL</t>
  </si>
  <si>
    <t>MEJORAMIENTO DIGNIFICAR LAS CONDICIONES DE VIDA DE LA POBLACIÓN HABITANTE DE CALLE A TRAVÉS DEL ACCESO A SERVICIOS BÁSICOS Y EL RESTABLECIMIENTO DE SUS DERECHOS  NACIONAL</t>
  </si>
  <si>
    <t>IMPLEMENTACIÓN DE SOLUCIONES CONVENCIONALES Y NO CONVENCIONALES PARA EL ACCESO AL AGUA Y AL SANEAMIENTO EN TERRITORIOS MARGINADOS Y EXCLUIDOS  NACIONAL</t>
  </si>
  <si>
    <t>MINISTERIO DE IGUALDAD Y EQUIDAD</t>
  </si>
  <si>
    <t>OFICINA ASESORA DE PLANEACIÓN</t>
  </si>
  <si>
    <t>TOTAL</t>
  </si>
  <si>
    <t>EJECUCIÓN PRESUPUESTO DE INVERSIÓN 2025 -CORTE DICIEMBRE DE 2025</t>
  </si>
  <si>
    <t>C-4603-1500-11-20101F</t>
  </si>
  <si>
    <t>C-4603-1500-12-20101F</t>
  </si>
  <si>
    <t>C-4603-1500-13-20101F</t>
  </si>
  <si>
    <t>IMPLEMENTACIÓN DE LA RUTA INTEGRAL DE ATENCIÓN Y REINTEGRACIÓN PARA JÓVENES EN RIESGO DE VIOLENCIA Y CRIMINALIDAD A NIVEL NACIONAL</t>
  </si>
  <si>
    <t xml:space="preserve">FORTALECIMIENTO DE LA RESPUESTA INSTITUCIONAL PARA LA PREVENCIÓN, ATENCIÓN Y SEGUIMIENTO A LAS VIOLENCIAS CONTRA LAS MUJERES Y LAS VIOLENCIAS BASADAS EN GENERO A NIVEL NACIONAL NACIONAL </t>
  </si>
  <si>
    <t>IMPLEMENTACIÓN DE UNA ESTRATEGIA PARA LA REDUCCIÓN DE LAS BRECHAS DE DESIGUALDAD PARA EL ACCESO A MEDIOS QUE PERMITAN LA CONSTRUCCIÓN DE PROYECTOS DE VIDA DE LAS JUVENTUDES EN TERRITORIOS MARGINADOS Y EXCLUIDOS ENTORNO A LA SOSTENIBILIDAD, PROTECCIÓN Y RESTAURACIÓN DE LA BIODIVERSIDAD NACIONAL</t>
  </si>
  <si>
    <t>Es importante tener en cuenta que el Ministerio de Igualdad y Equidad presentó un recorte presupuestal por valor de $138.756.835.956, de conformidad con lo establecido en el Decreto 1484 del 31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</si>
</sst>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000000"/>
      <name val="Times New Roman"/>
      <family val="1"/>
    </font>
    <font>
      <b/>
      <sz val="9"/>
      <color theme="0"/>
      <name val="Verdana"/>
      <family val="2"/>
    </font>
    <font>
      <sz val="8"/>
      <color theme="1"/>
      <name val="Aptos Narrow"/>
      <family val="2"/>
      <scheme val="minor"/>
    </font>
    <font>
      <b/>
      <sz val="8"/>
      <color theme="0"/>
      <name val="Verdana"/>
      <family val="2"/>
    </font>
    <font>
      <sz val="11"/>
      <name val="Calibri"/>
      <family val="2"/>
    </font>
    <font>
      <b/>
      <sz val="16"/>
      <name val="Calibri"/>
      <family val="2"/>
    </font>
    <font>
      <sz val="8"/>
      <color theme="1"/>
      <name val="Times New Roman"/>
      <family val="1"/>
    </font>
    <font>
      <sz val="9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23B7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D3D3D3"/>
      </bottom>
      <diagonal/>
    </border>
    <border>
      <left style="mediumDashed">
        <color rgb="FFD3D3D3"/>
      </left>
      <right style="mediumDashed">
        <color rgb="FFD3D3D3"/>
      </right>
      <top style="mediumDashed">
        <color rgb="FFD3D3D3"/>
      </top>
      <bottom style="mediumDashed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mediumDashed">
        <color rgb="FFD3D3D3"/>
      </top>
      <bottom/>
      <diagonal/>
    </border>
    <border>
      <left/>
      <right style="thin">
        <color rgb="FFD3D3D3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44" fontId="4" fillId="0" borderId="0" xfId="1" applyFont="1"/>
    <xf numFmtId="0" fontId="6" fillId="0" borderId="0" xfId="0" applyFont="1"/>
    <xf numFmtId="0" fontId="5" fillId="2" borderId="3" xfId="0" applyFont="1" applyFill="1" applyBorder="1" applyAlignment="1">
      <alignment horizontal="center" vertical="center" wrapText="1" readingOrder="1"/>
    </xf>
    <xf numFmtId="44" fontId="5" fillId="2" borderId="3" xfId="1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7" xfId="0" applyFont="1" applyBorder="1" applyAlignment="1">
      <alignment vertical="center" wrapText="1" readingOrder="1"/>
    </xf>
    <xf numFmtId="1" fontId="2" fillId="0" borderId="2" xfId="0" applyNumberFormat="1" applyFont="1" applyBorder="1" applyAlignment="1">
      <alignment horizontal="left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164" fontId="5" fillId="2" borderId="6" xfId="1" applyNumberFormat="1" applyFont="1" applyFill="1" applyBorder="1" applyAlignment="1">
      <alignment horizontal="center" vertical="center" wrapText="1" readingOrder="1"/>
    </xf>
    <xf numFmtId="164" fontId="2" fillId="0" borderId="7" xfId="0" applyNumberFormat="1" applyFont="1" applyBorder="1" applyAlignment="1">
      <alignment horizontal="center" vertical="center" wrapText="1" readingOrder="1"/>
    </xf>
    <xf numFmtId="0" fontId="0" fillId="0" borderId="8" xfId="0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274319</xdr:colOff>
      <xdr:row>0</xdr:row>
      <xdr:rowOff>70943</xdr:rowOff>
    </xdr:from>
    <xdr:to>
      <xdr:col>0</xdr:col>
      <xdr:colOff>1143000</xdr:colOff>
      <xdr:row>2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BB6D5-ED38-4BFF-8E76-45CE652FE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19" y="70943"/>
          <a:ext cx="868681" cy="6910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Reporte_Ejecuci&#243;n%20presupuestal%20SIIF_19082025101440.xlsx" TargetMode="External"/><Relationship Id="rId1" Type="http://schemas.openxmlformats.org/officeDocument/2006/relationships/externalLinkPath" Target="/Users/USUARIO/Downloads/Reporte_Ejecuci&#243;n%20presupuestal%20SIIF_1908202510144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presupuestal SIIF"/>
    </sheetNames>
    <sheetDataSet>
      <sheetData sheetId="0">
        <row r="1">
          <cell r="Q1" t="str">
            <v>subordinal</v>
          </cell>
          <cell r="R1" t="str">
            <v>BPIN</v>
          </cell>
          <cell r="S1" t="str">
            <v>NombreProyecto</v>
          </cell>
        </row>
        <row r="2">
          <cell r="Q2" t="str">
            <v>C-4603-1500-1-702020</v>
          </cell>
          <cell r="R2" t="str">
            <v>202300000000411</v>
          </cell>
          <cell r="S2" t="str">
            <v>Fortalecimiento de las acciones que garanticen el goce efectivo del derecho a la igualdad de los sujetos de especial protección a nivel  Nacional</v>
          </cell>
        </row>
        <row r="3">
          <cell r="Q3" t="str">
            <v>C-4603-1500-4-702020</v>
          </cell>
          <cell r="R3" t="str">
            <v>202400000000032</v>
          </cell>
          <cell r="S3" t="str">
            <v>Diseño e implementación del Sistema Nacional de Cuidado para la garantía de derechos de las personas cuidadoras  Nacional</v>
          </cell>
        </row>
        <row r="4">
          <cell r="Q4" t="str">
            <v>C-4603-1500-3-702020</v>
          </cell>
          <cell r="R4" t="str">
            <v>202400000000044</v>
          </cell>
          <cell r="S4" t="str">
            <v>Mejoramiento de las condiciones de accesibilidad socioeconómica de la población con discapacidad a nivel  Nacional</v>
          </cell>
        </row>
        <row r="5">
          <cell r="Q5" t="str">
            <v>C-4603-1500-2-702020</v>
          </cell>
          <cell r="R5" t="str">
            <v>202400000000045</v>
          </cell>
          <cell r="S5" t="str">
            <v>Diseño , fortalecimiento e implementación de acciones que contribuyan al ejercicio efectivo de los derechos de la población LGBTIQ+  Nacional</v>
          </cell>
        </row>
        <row r="6">
          <cell r="Q6" t="str">
            <v>C-4603-1500-5-702020</v>
          </cell>
          <cell r="R6" t="str">
            <v>202400000000056</v>
          </cell>
          <cell r="S6" t="str">
            <v>Implementación de soluciones no convencionales para el acceso al agua y al saneamiento en territorios marginados y excluidos a nivel  Nacional</v>
          </cell>
        </row>
        <row r="7">
          <cell r="Q7" t="str">
            <v>C-4603-1500-7-20101F</v>
          </cell>
          <cell r="R7" t="str">
            <v>202400000000250</v>
          </cell>
          <cell r="S7" t="str">
            <v>Mejoramiento de las condiciones sociales y económicas de las Personas Mayores en los territorios excluidos a nivel  Nacional</v>
          </cell>
        </row>
        <row r="8">
          <cell r="Q8" t="str">
            <v>C-4603-1500-6-20101F</v>
          </cell>
          <cell r="R8" t="str">
            <v>202400000000251</v>
          </cell>
          <cell r="S8" t="str">
            <v>Mejoramiento de las condiciones de bienestar de la población migrante a nivel  Nacional</v>
          </cell>
        </row>
        <row r="9">
          <cell r="Q9" t="str">
            <v>C-4603-1500-8-20101F</v>
          </cell>
          <cell r="R9" t="str">
            <v>202400000000252</v>
          </cell>
          <cell r="S9" t="str">
            <v>Mejoramiento Dignificar las condiciones de vida de la población habitante de calle a través del acceso a servicios básicos y el restablecimiento de sus derechos  Nacional</v>
          </cell>
        </row>
        <row r="10">
          <cell r="Q10" t="str">
            <v>C-4603-1500-9-20101F</v>
          </cell>
          <cell r="R10" t="str">
            <v>202500000013768</v>
          </cell>
          <cell r="S10" t="str">
            <v>Implementación de soluciones convencionales y no convencionales para el acceso al agua y al saneamiento en territorios marginados y excluidos  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DBCA9-10DB-4AE7-9A39-BC315AAF2312}">
  <dimension ref="A1:K17"/>
  <sheetViews>
    <sheetView showGridLines="0" tabSelected="1" workbookViewId="0">
      <selection activeCell="F14" sqref="F14"/>
    </sheetView>
  </sheetViews>
  <sheetFormatPr baseColWidth="10" defaultColWidth="0" defaultRowHeight="11.25" zeroHeight="1" x14ac:dyDescent="0.2"/>
  <cols>
    <col min="1" max="1" width="18.140625" style="1" customWidth="1"/>
    <col min="2" max="2" width="22.28515625" style="1" customWidth="1"/>
    <col min="3" max="3" width="20.140625" style="1" customWidth="1"/>
    <col min="4" max="4" width="52" style="1" customWidth="1"/>
    <col min="5" max="5" width="19.42578125" style="2" customWidth="1"/>
    <col min="6" max="6" width="20.7109375" style="2" customWidth="1"/>
    <col min="7" max="7" width="19" style="2" customWidth="1"/>
    <col min="8" max="8" width="17.5703125" style="2" customWidth="1"/>
    <col min="9" max="9" width="18.28515625" style="2" customWidth="1"/>
    <col min="10" max="10" width="17.7109375" style="2" customWidth="1"/>
    <col min="11" max="11" width="11.5703125" style="1" customWidth="1"/>
    <col min="12" max="16384" width="11.5703125" style="1" hidden="1"/>
  </cols>
  <sheetData>
    <row r="1" spans="1:10" s="3" customFormat="1" ht="21" x14ac:dyDescent="0.3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3" customFormat="1" ht="21" x14ac:dyDescent="0.35">
      <c r="A2" s="16" t="s">
        <v>28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3" customFormat="1" ht="21" x14ac:dyDescent="0.35">
      <c r="A3" s="17" t="s">
        <v>30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32.450000000000003" customHeight="1" thickBot="1" x14ac:dyDescent="0.25">
      <c r="A4" s="4" t="s">
        <v>15</v>
      </c>
      <c r="B4" s="4" t="s">
        <v>0</v>
      </c>
      <c r="C4" s="4" t="s">
        <v>16</v>
      </c>
      <c r="D4" s="4" t="s">
        <v>17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</row>
    <row r="5" spans="1:10" ht="35.25" customHeight="1" thickBot="1" x14ac:dyDescent="0.25">
      <c r="A5" s="18" t="s">
        <v>18</v>
      </c>
      <c r="B5" s="7" t="s">
        <v>7</v>
      </c>
      <c r="C5" s="8" t="str">
        <f>VLOOKUP(B5,'[1]Ejecución presupuestal SIIF'!$Q$1:$S$10,2,FALSE)</f>
        <v>202300000000411</v>
      </c>
      <c r="D5" s="6" t="s">
        <v>19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</row>
    <row r="6" spans="1:10" ht="34.5" thickBot="1" x14ac:dyDescent="0.25">
      <c r="A6" s="19"/>
      <c r="B6" s="7" t="s">
        <v>8</v>
      </c>
      <c r="C6" s="8" t="str">
        <f>VLOOKUP(B6,'[1]Ejecución presupuestal SIIF'!$Q$1:$S$10,2,FALSE)</f>
        <v>202400000000045</v>
      </c>
      <c r="D6" s="6" t="s">
        <v>20</v>
      </c>
      <c r="E6" s="11">
        <v>5000000000</v>
      </c>
      <c r="F6" s="11">
        <v>5000000000</v>
      </c>
      <c r="G6" s="11">
        <v>5000000000</v>
      </c>
      <c r="H6" s="11">
        <v>334714056.63999999</v>
      </c>
      <c r="I6" s="11">
        <v>334714056.63999999</v>
      </c>
      <c r="J6" s="11">
        <v>334714056.63999999</v>
      </c>
    </row>
    <row r="7" spans="1:10" ht="34.5" thickBot="1" x14ac:dyDescent="0.25">
      <c r="A7" s="19"/>
      <c r="B7" s="7" t="s">
        <v>9</v>
      </c>
      <c r="C7" s="8" t="str">
        <f>VLOOKUP(B7,'[1]Ejecución presupuestal SIIF'!$Q$1:$S$10,2,FALSE)</f>
        <v>202400000000044</v>
      </c>
      <c r="D7" s="6" t="s">
        <v>21</v>
      </c>
      <c r="E7" s="11">
        <v>9616616667</v>
      </c>
      <c r="F7" s="11">
        <v>9616616667</v>
      </c>
      <c r="G7" s="11">
        <v>9616616667</v>
      </c>
      <c r="H7" s="11">
        <v>702964917.59000003</v>
      </c>
      <c r="I7" s="11">
        <v>702964917.59000003</v>
      </c>
      <c r="J7" s="11">
        <v>702964917.59000003</v>
      </c>
    </row>
    <row r="8" spans="1:10" ht="34.5" thickBot="1" x14ac:dyDescent="0.25">
      <c r="A8" s="19"/>
      <c r="B8" s="7" t="s">
        <v>10</v>
      </c>
      <c r="C8" s="8" t="str">
        <f>VLOOKUP(B8,'[1]Ejecución presupuestal SIIF'!$Q$1:$S$10,2,FALSE)</f>
        <v>202400000000032</v>
      </c>
      <c r="D8" s="6" t="s">
        <v>22</v>
      </c>
      <c r="E8" s="11">
        <v>19985524630</v>
      </c>
      <c r="F8" s="11">
        <v>19984824413</v>
      </c>
      <c r="G8" s="11">
        <v>19984824413</v>
      </c>
      <c r="H8" s="11">
        <v>14291622865.67</v>
      </c>
      <c r="I8" s="11">
        <v>14291622865.67</v>
      </c>
      <c r="J8" s="11">
        <v>14291622865.67</v>
      </c>
    </row>
    <row r="9" spans="1:10" ht="23.25" thickBot="1" x14ac:dyDescent="0.25">
      <c r="A9" s="19"/>
      <c r="B9" s="7" t="s">
        <v>11</v>
      </c>
      <c r="C9" s="8" t="str">
        <f>VLOOKUP(B9,'[1]Ejecución presupuestal SIIF'!$Q$1:$S$10,2,FALSE)</f>
        <v>202400000000251</v>
      </c>
      <c r="D9" s="6" t="s">
        <v>23</v>
      </c>
      <c r="E9" s="11">
        <v>1149816667</v>
      </c>
      <c r="F9" s="11">
        <v>1126132964</v>
      </c>
      <c r="G9" s="11">
        <v>1126132964</v>
      </c>
      <c r="H9" s="11">
        <v>616414355.38</v>
      </c>
      <c r="I9" s="11">
        <v>616414355.38</v>
      </c>
      <c r="J9" s="11">
        <v>616414355.38</v>
      </c>
    </row>
    <row r="10" spans="1:10" ht="34.5" thickBot="1" x14ac:dyDescent="0.25">
      <c r="A10" s="19"/>
      <c r="B10" s="7" t="s">
        <v>12</v>
      </c>
      <c r="C10" s="8" t="str">
        <f>VLOOKUP(B10,'[1]Ejecución presupuestal SIIF'!$Q$1:$S$10,2,FALSE)</f>
        <v>202400000000250</v>
      </c>
      <c r="D10" s="6" t="s">
        <v>24</v>
      </c>
      <c r="E10" s="11">
        <v>8788122231</v>
      </c>
      <c r="F10" s="11">
        <v>8788122231</v>
      </c>
      <c r="G10" s="11">
        <v>8788122231</v>
      </c>
      <c r="H10" s="11">
        <v>2414780074.7199998</v>
      </c>
      <c r="I10" s="11">
        <v>2414780074.7199998</v>
      </c>
      <c r="J10" s="11">
        <v>2414780074.7199998</v>
      </c>
    </row>
    <row r="11" spans="1:10" ht="45.75" thickBot="1" x14ac:dyDescent="0.25">
      <c r="A11" s="19"/>
      <c r="B11" s="7" t="s">
        <v>13</v>
      </c>
      <c r="C11" s="8" t="str">
        <f>VLOOKUP(B11,'[1]Ejecución presupuestal SIIF'!$Q$1:$S$10,2,FALSE)</f>
        <v>202400000000252</v>
      </c>
      <c r="D11" s="6" t="s">
        <v>25</v>
      </c>
      <c r="E11" s="11">
        <v>8282601618</v>
      </c>
      <c r="F11" s="11">
        <v>8282461618</v>
      </c>
      <c r="G11" s="11">
        <v>8282461618</v>
      </c>
      <c r="H11" s="11">
        <v>58137966</v>
      </c>
      <c r="I11" s="11">
        <v>58137966</v>
      </c>
      <c r="J11" s="11">
        <v>58137966</v>
      </c>
    </row>
    <row r="12" spans="1:10" ht="45.75" thickBot="1" x14ac:dyDescent="0.25">
      <c r="A12" s="19"/>
      <c r="B12" s="7" t="s">
        <v>14</v>
      </c>
      <c r="C12" s="8" t="str">
        <f>VLOOKUP(B12,'[1]Ejecución presupuestal SIIF'!$Q$1:$S$10,2,FALSE)</f>
        <v>202500000013768</v>
      </c>
      <c r="D12" s="6" t="s">
        <v>26</v>
      </c>
      <c r="E12" s="11">
        <v>99811982231</v>
      </c>
      <c r="F12" s="11">
        <v>99811982231</v>
      </c>
      <c r="G12" s="11">
        <v>99811982231</v>
      </c>
      <c r="H12" s="11">
        <v>215000000</v>
      </c>
      <c r="I12" s="11">
        <v>215000000</v>
      </c>
      <c r="J12" s="11">
        <v>215000000</v>
      </c>
    </row>
    <row r="13" spans="1:10" ht="36.75" thickBot="1" x14ac:dyDescent="0.25">
      <c r="A13" s="19"/>
      <c r="B13" s="7" t="s">
        <v>31</v>
      </c>
      <c r="C13" s="8">
        <v>202500000025226</v>
      </c>
      <c r="D13" s="9" t="s">
        <v>34</v>
      </c>
      <c r="E13" s="11">
        <v>172000000000</v>
      </c>
      <c r="F13" s="11">
        <v>172000000000</v>
      </c>
      <c r="G13" s="11">
        <v>172000000000</v>
      </c>
      <c r="H13" s="11">
        <v>0</v>
      </c>
      <c r="I13" s="11">
        <v>0</v>
      </c>
      <c r="J13" s="11">
        <v>0</v>
      </c>
    </row>
    <row r="14" spans="1:10" ht="45.75" thickBot="1" x14ac:dyDescent="0.25">
      <c r="A14" s="19"/>
      <c r="B14" s="7" t="s">
        <v>32</v>
      </c>
      <c r="C14" s="8">
        <v>202500000025200</v>
      </c>
      <c r="D14" s="6" t="s">
        <v>35</v>
      </c>
      <c r="E14" s="11">
        <v>35520500000</v>
      </c>
      <c r="F14" s="11">
        <v>35520500000</v>
      </c>
      <c r="G14" s="11">
        <v>35520500000</v>
      </c>
      <c r="H14" s="11">
        <v>25750000</v>
      </c>
      <c r="I14" s="11">
        <v>25750000</v>
      </c>
      <c r="J14" s="11">
        <v>25750000</v>
      </c>
    </row>
    <row r="15" spans="1:10" ht="68.25" thickBot="1" x14ac:dyDescent="0.25">
      <c r="A15" s="19"/>
      <c r="B15" s="7" t="s">
        <v>33</v>
      </c>
      <c r="C15" s="8">
        <v>202500000025220</v>
      </c>
      <c r="D15" s="6" t="s">
        <v>36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</row>
    <row r="16" spans="1:10" ht="32.450000000000003" customHeight="1" x14ac:dyDescent="0.2">
      <c r="A16" s="13" t="s">
        <v>29</v>
      </c>
      <c r="B16" s="14"/>
      <c r="C16" s="14"/>
      <c r="D16" s="15"/>
      <c r="E16" s="10">
        <f>SUM(E5:E15)</f>
        <v>360155164044</v>
      </c>
      <c r="F16" s="10">
        <f t="shared" ref="F16:J16" si="0">SUM(F5:F15)</f>
        <v>360130640124</v>
      </c>
      <c r="G16" s="10">
        <f t="shared" si="0"/>
        <v>360130640124</v>
      </c>
      <c r="H16" s="10">
        <f t="shared" si="0"/>
        <v>18659384236</v>
      </c>
      <c r="I16" s="10">
        <f t="shared" si="0"/>
        <v>18659384236</v>
      </c>
      <c r="J16" s="10">
        <f t="shared" si="0"/>
        <v>18659384236</v>
      </c>
    </row>
    <row r="17" spans="1:10" ht="15" x14ac:dyDescent="0.25">
      <c r="A17" s="12" t="s">
        <v>37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6">
    <mergeCell ref="A17:J17"/>
    <mergeCell ref="A16:D16"/>
    <mergeCell ref="A1:J1"/>
    <mergeCell ref="A2:J2"/>
    <mergeCell ref="A3:J3"/>
    <mergeCell ref="A5:A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54785E37441E41AE7FEFEFBC621F10" ma:contentTypeVersion="11" ma:contentTypeDescription="Crear nuevo documento." ma:contentTypeScope="" ma:versionID="6a18de51c5c38e73a2ff34afe718892c">
  <xsd:schema xmlns:xsd="http://www.w3.org/2001/XMLSchema" xmlns:xs="http://www.w3.org/2001/XMLSchema" xmlns:p="http://schemas.microsoft.com/office/2006/metadata/properties" xmlns:ns3="e09f2c71-7c7b-4415-9a6b-9dbef041b83f" targetNamespace="http://schemas.microsoft.com/office/2006/metadata/properties" ma:root="true" ma:fieldsID="1176552e2a466ae99d622f382c2d8fbc" ns3:_="">
    <xsd:import namespace="e09f2c71-7c7b-4415-9a6b-9dbef041b83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f2c71-7c7b-4415-9a6b-9dbef041b83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f2c71-7c7b-4415-9a6b-9dbef041b83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C5A05F-7D45-4BCF-B7A0-E4F159ADC1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f2c71-7c7b-4415-9a6b-9dbef041b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DC019-F219-4B12-82A0-A3C2645BA639}">
  <ds:schemaRefs>
    <ds:schemaRef ds:uri="http://schemas.microsoft.com/office/2006/documentManagement/types"/>
    <ds:schemaRef ds:uri="e09f2c71-7c7b-4415-9a6b-9dbef041b83f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E709F4B-2555-4916-B1AD-2DE156DC259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07a0fc8-cb42-40af-a00c-19cfd436a790}" enabled="0" method="" siteId="{807a0fc8-cb42-40af-a00c-19cfd436a79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Melgarejo Martínez</dc:creator>
  <cp:lastModifiedBy>Paola Andrea López Jaramillo</cp:lastModifiedBy>
  <dcterms:created xsi:type="dcterms:W3CDTF">2025-08-19T15:09:22Z</dcterms:created>
  <dcterms:modified xsi:type="dcterms:W3CDTF">2026-02-13T12:20:59Z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0x0101009F54785E37441E41AE7FEFEFBC621F10</vt:lpwstr>
  </property>
</Properties>
</file>