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opez\Downloads\"/>
    </mc:Choice>
  </mc:AlternateContent>
  <xr:revisionPtr revIDLastSave="0" documentId="13_ncr:1_{E5CF2A62-34C1-445A-B56E-0034E10C7127}" xr6:coauthVersionLast="47" xr6:coauthVersionMax="47" xr10:uidLastSave="{00000000-0000-0000-0000-000000000000}"/>
  <bookViews>
    <workbookView xWindow="-120" yWindow="-120" windowWidth="29040" windowHeight="15720" xr2:uid="{EBB17DCB-06BE-4CA5-ADE4-3A61D8F43C8D}"/>
  </bookViews>
  <sheets>
    <sheet name="Segundo Segu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8" i="1" l="1"/>
  <c r="Q138" i="1"/>
  <c r="V130" i="1"/>
  <c r="V129" i="1"/>
  <c r="V127" i="1"/>
  <c r="V125" i="1"/>
  <c r="V124" i="1"/>
  <c r="V95" i="1"/>
  <c r="V65" i="1"/>
  <c r="V48" i="1"/>
  <c r="V36" i="1"/>
  <c r="V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<sst xmlns="http://schemas.openxmlformats.org/spreadsheetml/2006/main" count="2099" uniqueCount="754">
  <si>
    <t>Ministerio de Igualdad y Equidad</t>
  </si>
  <si>
    <t>PÁGINA: 1 DE 1</t>
  </si>
  <si>
    <r>
      <rPr>
        <b/>
        <sz val="11"/>
        <color rgb="FF000000"/>
        <rFont val="Verdana"/>
        <family val="2"/>
      </rPr>
      <t xml:space="preserve">Proceso: </t>
    </r>
    <r>
      <rPr>
        <sz val="11"/>
        <color rgb="FF000000"/>
        <rFont val="Verdana"/>
        <family val="2"/>
      </rPr>
      <t>Gestión Estratégica</t>
    </r>
  </si>
  <si>
    <t>CÓD: OAP-EE-FO-012</t>
  </si>
  <si>
    <r>
      <rPr>
        <b/>
        <sz val="11"/>
        <color rgb="FF000000"/>
        <rFont val="Verdana"/>
        <family val="2"/>
      </rPr>
      <t xml:space="preserve">Formato: </t>
    </r>
    <r>
      <rPr>
        <sz val="11"/>
        <color rgb="FF000000"/>
        <rFont val="Verdana"/>
        <family val="2"/>
      </rPr>
      <t>Plan de Acción</t>
    </r>
  </si>
  <si>
    <t>V 0.1</t>
  </si>
  <si>
    <t xml:space="preserve">N. </t>
  </si>
  <si>
    <t>Objetivo Estratégico / Operativo</t>
  </si>
  <si>
    <t>Dirección</t>
  </si>
  <si>
    <t>Dependencia</t>
  </si>
  <si>
    <t>Proceso</t>
  </si>
  <si>
    <t xml:space="preserve">Programa </t>
  </si>
  <si>
    <t>Estrategia Transformadora</t>
  </si>
  <si>
    <t>Actividad</t>
  </si>
  <si>
    <t>Indicador</t>
  </si>
  <si>
    <t>Formula</t>
  </si>
  <si>
    <t xml:space="preserve">Meta </t>
  </si>
  <si>
    <t>Unidad de medida</t>
  </si>
  <si>
    <t xml:space="preserve">Programación  </t>
  </si>
  <si>
    <t>Proyecto</t>
  </si>
  <si>
    <t>Recursos</t>
  </si>
  <si>
    <t>Numerador</t>
  </si>
  <si>
    <t>denominador</t>
  </si>
  <si>
    <t>Resultado Cuantitativo de enero a junio 2025</t>
  </si>
  <si>
    <t>APP001</t>
  </si>
  <si>
    <t>Garantizar el derecho a la igualdad y equidad para toda la población colombiana, especialmente para los sujetos de especial protección constitucional.</t>
  </si>
  <si>
    <t>Dirección para el Barrismo Social</t>
  </si>
  <si>
    <t>Viceministerio de la Juventud</t>
  </si>
  <si>
    <t>Atención a las juventudes</t>
  </si>
  <si>
    <t xml:space="preserve">Aguante Popular por la Vida </t>
  </si>
  <si>
    <t>Abordaje psicosocial, psicoespiritual y bien-estar</t>
  </si>
  <si>
    <t>Realizar encuentros psicosociales con mujeres del circulo cercano a las organizaciones barristas victimas de la violencia</t>
  </si>
  <si>
    <t>Número de encuentros psicosociales realizados</t>
  </si>
  <si>
    <t>Sumatoria de encuentros psicosociales realizados</t>
  </si>
  <si>
    <t>Número</t>
  </si>
  <si>
    <t>-</t>
  </si>
  <si>
    <t>APP002</t>
  </si>
  <si>
    <t xml:space="preserve">Dirección para el Goce Efectivo de los Derechos y Fomento de Oportunidades para la Juventud </t>
  </si>
  <si>
    <t xml:space="preserve">Juventudes Tejiendo Bienestar </t>
  </si>
  <si>
    <t>Implementar la Estrategia Cuentame</t>
  </si>
  <si>
    <t>Número de personas vinculadas a la estrategia Cuéntame</t>
  </si>
  <si>
    <t>Sumatoria de personas vinculadas a la estrategia Cuéntame</t>
  </si>
  <si>
    <t>APP003</t>
  </si>
  <si>
    <t xml:space="preserve">Dirección para la Garantía de los derechos de la Población LGBTIQ+ </t>
  </si>
  <si>
    <t xml:space="preserve">Viceministerio de las Diversidades </t>
  </si>
  <si>
    <t>Atención a personas con discapacidad, diversas y LGBTIQ+</t>
  </si>
  <si>
    <t xml:space="preserve">Diversidad en Dignidad </t>
  </si>
  <si>
    <t>Brindar respuesta institucional a personas LGBTIQ+ víctimas de violencia por prejuicio y discriminación</t>
  </si>
  <si>
    <t>Personas LGBTIQ+ victimas de violencia por prejuicio y discriminación con respuesta institucional</t>
  </si>
  <si>
    <t>Sumatoria de personas LGBTIQ atendidas victimas de violencia por prejuicio/Sumatoria de personas LGBTIQ  victimas de violencia por prejuicio que solicitan atención</t>
  </si>
  <si>
    <t>Porcentaje</t>
  </si>
  <si>
    <t>BPIN No 202400000000045 "Diseño, fortalecimiento e implementación de acciones que contribuyan al ejercicio efectivo de los derechos de la población LGBTIQ+ Nacional"</t>
  </si>
  <si>
    <t>No Aplica</t>
  </si>
  <si>
    <t>APP004</t>
  </si>
  <si>
    <t>Dirección para la Prevención y Atención de las Violencias contra las Mujeres</t>
  </si>
  <si>
    <t>Viceministerio de las Mujeres</t>
  </si>
  <si>
    <t>Atención a las mujeres</t>
  </si>
  <si>
    <t xml:space="preserve">Abordaje Integral de las Violencias contra las Mujeres </t>
  </si>
  <si>
    <t>Orientar a víctimas de violencias basadas en género a través de la línea 155 Salvia</t>
  </si>
  <si>
    <t>Casos de violencia basada en género orientados a través de la línea 155 Salvia</t>
  </si>
  <si>
    <t>Sumatoria de casos de VBG orientados</t>
  </si>
  <si>
    <t>APP005</t>
  </si>
  <si>
    <t>Dirección para las Madres Cabeza de Familia</t>
  </si>
  <si>
    <t xml:space="preserve">Mujeres Fortalecidas en la Salvaguarda de la Familia Extensa </t>
  </si>
  <si>
    <t>Implementar una ruta de respuesta integral de abordaje psicosocial, psicoemocional, psicoespiritual y de fortalecimiento educativo y productivo para las mujeres cabeza de familia</t>
  </si>
  <si>
    <t xml:space="preserve">Número de mujeres atendidas en el marco de la ruta de respuesta integral </t>
  </si>
  <si>
    <t xml:space="preserve">Sumatoria de mujeres atendidas en el marco de la ruta de respuesta integral </t>
  </si>
  <si>
    <t>APP006</t>
  </si>
  <si>
    <t xml:space="preserve">Viceministerio de los Pueblos Étnicos y Campesinos </t>
  </si>
  <si>
    <t>Atención a pueblos Étnicos y Campesinos</t>
  </si>
  <si>
    <t xml:space="preserve">Cuidando la Vida en el Territorio </t>
  </si>
  <si>
    <t>Realizar entrega de insumos y/o materiales para fortalecer los espacios culturales en los pueblos étnicos y campesinos</t>
  </si>
  <si>
    <t>Número de entregas realizadas para el fortalecimiento de espacios culturales en los Pueblos étnicos y campesinos</t>
  </si>
  <si>
    <t>Sumatoria de entregas realizadas para el fortalecimiento de espacios culturales en los Pueblos étnicos y campesinos</t>
  </si>
  <si>
    <t>APP007</t>
  </si>
  <si>
    <t>Erradicar las desigualdades e inequidades territoriales mediante la garantía de los derechos, para vivir dignamente.</t>
  </si>
  <si>
    <t>Dirección de Cuidado</t>
  </si>
  <si>
    <t xml:space="preserve">Viceministerio para las Poblaciones y Territorios excluidos y la Superación de la Pobreza </t>
  </si>
  <si>
    <t>Atención a poblaciones y territorios Excluidos y Marginados</t>
  </si>
  <si>
    <t xml:space="preserve">Programa Nacional de Cuidado </t>
  </si>
  <si>
    <t>Implementar la estrategia de cambio cultural del programa nacional de cuidado</t>
  </si>
  <si>
    <t xml:space="preserve">Número de personas vinculadas a la estrategia de cambio cultural  </t>
  </si>
  <si>
    <t>Sumatoria de Personas que participan en la estrategia de cambio cultural</t>
  </si>
  <si>
    <t>Diseño e implementación del Sistema Nacional de Cuidado para la garantía de derechos de las personas cuidadoras</t>
  </si>
  <si>
    <t>ARR010</t>
  </si>
  <si>
    <t>Fortalecer los procesos de gestión institucional externos e internos atendiendo los compromisos misionales del Ministerio de acuerdo con los principios de una organización orientada a resultados, los enfoques de la entidad y la atención oportuna y pertinente a los grupos de valor</t>
  </si>
  <si>
    <t xml:space="preserve">Oficina Asesora de Comunicaciones </t>
  </si>
  <si>
    <t>Despacho de la Ministra o Ministro</t>
  </si>
  <si>
    <t>Gestión para las Comunicaciones</t>
  </si>
  <si>
    <t xml:space="preserve">Innovación pública y Popular para la Igualdad y la Equidad </t>
  </si>
  <si>
    <t xml:space="preserve">Acompañamiento para el restablecimiento de derechos </t>
  </si>
  <si>
    <t>Diseñar y producir contenidos enfocados en informar las rutas para el reestablecimiento de derechos</t>
  </si>
  <si>
    <t>Número de contenidos producidos, publicados y difundidos</t>
  </si>
  <si>
    <t>Sumatoria de contenidos producidos, publicados y difundidos</t>
  </si>
  <si>
    <t>ARR011</t>
  </si>
  <si>
    <t xml:space="preserve">Oficina de Alianzas Estratégicas y Cooperación Internacional </t>
  </si>
  <si>
    <t>Gestión de Cooperación Internacional</t>
  </si>
  <si>
    <t xml:space="preserve">Incluir el enfoque de las estrategias transformadoras en la formulación de proyectos o convenios de cooperación internacional y/o alianzas estratégicas </t>
  </si>
  <si>
    <t xml:space="preserve">Numero de convenios y/o alianzas estratégicas suscritos con inclusión de alguna de las estrategias transformadoras </t>
  </si>
  <si>
    <t xml:space="preserve">Sumatoria de convenios y/o alianzas estratégicas suscritos con inclusión de alguna de las estrategias transformadoras </t>
  </si>
  <si>
    <t>ARR012</t>
  </si>
  <si>
    <t>Dirección de Jóvenes en Paz</t>
  </si>
  <si>
    <t xml:space="preserve">Jóvenes en Paz </t>
  </si>
  <si>
    <t>Implementar una ruta de atención integral para jóvenes entre 14 y 28 años, que les permita romper ciclos de violencia y promover su vinculación educativa, laboral y social</t>
  </si>
  <si>
    <t>Jóvenes vinculados a la ruta de atención integral</t>
  </si>
  <si>
    <t>Sumatoria de Jóvenes vinculados a la ruta de atención integral</t>
  </si>
  <si>
    <t>ARR013</t>
  </si>
  <si>
    <t>Entregar medidas de emergencia a mujeres en sus diversidades en riesgo de feminicidio, sus dependientes y a familiares de víctimas de feminicidio</t>
  </si>
  <si>
    <t>Medidas de emergencia entregadas</t>
  </si>
  <si>
    <t>Número de medidas de emergencia entregadas</t>
  </si>
  <si>
    <t>ARR014</t>
  </si>
  <si>
    <t>Dirección para la Igualdad y la Equidad del Campesinado</t>
  </si>
  <si>
    <t xml:space="preserve">Reconociendo Saberes en la Diferencia </t>
  </si>
  <si>
    <t>Formular la politica para la igualdad del campesinado</t>
  </si>
  <si>
    <t>Política pública para la superación de la pobreza formulada</t>
  </si>
  <si>
    <t>Politica para la igualdad del campesinado formulada</t>
  </si>
  <si>
    <t>ARR015</t>
  </si>
  <si>
    <t>Implementar la estrategia de fortalecimiento politico a personas cuidadoras</t>
  </si>
  <si>
    <t>Número de personas cuidadoras que participan de las actividades de fortalecimiento político</t>
  </si>
  <si>
    <t>Sumatoria de personas cuidadoras que participan de las actividades de fortalecimiento político</t>
  </si>
  <si>
    <t>APPC018</t>
  </si>
  <si>
    <t>Alianzas público populares, comunitarias y solidarias</t>
  </si>
  <si>
    <t>Crear redes y alianzas con medios alternativos populares y comunitarios</t>
  </si>
  <si>
    <t>Número de alianzas con medios alternativos y populares consoldiadas</t>
  </si>
  <si>
    <t>Sumatoria de alianzas con medios alternativos y populares consoldiadas</t>
  </si>
  <si>
    <t>APPC019</t>
  </si>
  <si>
    <t xml:space="preserve">Subdirección Administrativa y Financiera </t>
  </si>
  <si>
    <t>Secretaría General</t>
  </si>
  <si>
    <t>Gestión de Logistica y Recursos Fisicos</t>
  </si>
  <si>
    <t>Establecer alianzas con los actores y organizaciones populares comunitarias solidarias y mutuales para la adquisicion de bienes y servicios que requiera el Ministerio</t>
  </si>
  <si>
    <t>Porcentaje de presupuesto para la adquisición de bienes y servicios ejecutado a través de alianzas con organizaciones comunitarias, solidarias y mutuales</t>
  </si>
  <si>
    <t xml:space="preserve"> Presupuesto para la adquisición de bienes y servicios ejecutado a través de alianzas con organizaciones comunitarias, solidarias y mutuales/ Presupuesto para la adquisición de bienes y servicios</t>
  </si>
  <si>
    <t>APPC020</t>
  </si>
  <si>
    <t xml:space="preserve">Subdirección de Contratación </t>
  </si>
  <si>
    <t>Gestión Contractual</t>
  </si>
  <si>
    <t>Formular los lineamientos para la inclusion y verificación de criterios diferenciales para las alianzas publico populares</t>
  </si>
  <si>
    <t>Número de alianzas público populares implementadas</t>
  </si>
  <si>
    <t>Sumatoria de alianzas público populares implementadas</t>
  </si>
  <si>
    <t>APPC021</t>
  </si>
  <si>
    <t>Dirección para la Garantía de los Derechos de las Personas con Discapacidad</t>
  </si>
  <si>
    <t xml:space="preserve">Tejiendo comunidad para Personas con Discapacidad </t>
  </si>
  <si>
    <t>Proveer apoyos técnicos y humanos para la eliminación de barreras actitudinales y comunicativas para la vida independientes y en comunidad de las personas con discapacidad</t>
  </si>
  <si>
    <t>Número de personas con discapacidad, sus familias y organizaciones sociales alcanzadas</t>
  </si>
  <si>
    <t>Sumatoria de personas con discapacidad, sus familias y organizaciones sociales alcanzadas</t>
  </si>
  <si>
    <t>202400000000044 Mejoramiento de las condiciones de accesibilidad socioeconómica de la población con discapacidad a nivel Nacional</t>
  </si>
  <si>
    <t>APPC022</t>
  </si>
  <si>
    <t>Dirección para la Autonomía Económica de las Mujeres</t>
  </si>
  <si>
    <t xml:space="preserve">Autonomía Económica de las Mujeres </t>
  </si>
  <si>
    <t>Diseñar e implementar una estrategia para el fortalecimiento a procesos de ahorro comunitario que contribuyan a la autonomía económica de las mujeres</t>
  </si>
  <si>
    <t>Número de estrategias de ahorro comunitario implementadas</t>
  </si>
  <si>
    <t>Sumatoria de estrategias de ahorro comunitario implementadas</t>
  </si>
  <si>
    <t>APPC023</t>
  </si>
  <si>
    <t>Dirección para la Igualdad y la Equidad de Comunidades Negras, Afrodescendientes, Raizales y Palenqueras</t>
  </si>
  <si>
    <t xml:space="preserve">Tejiendo Sistemas Económicos Propios </t>
  </si>
  <si>
    <t>Realizar acuerdos de comercialización con las organizaciones de la población negra, afrodescendiente raizal y palenquera</t>
  </si>
  <si>
    <t>Número de acuerdos de comercialización firmados</t>
  </si>
  <si>
    <t>Sumatoria de acuerdos de comercialización firmados</t>
  </si>
  <si>
    <t>APPC024</t>
  </si>
  <si>
    <t>Dirección para la Igualdad y la Equidad del Pueblo Rrom</t>
  </si>
  <si>
    <t>Fortalecer competencias en comercializacion e intercambio  de productos</t>
  </si>
  <si>
    <t>Número de líneas productivas con mercados asegurados</t>
  </si>
  <si>
    <t>Sumatoria de líneas productivas con mercados asegurados</t>
  </si>
  <si>
    <t>APPC025</t>
  </si>
  <si>
    <t>Fortalecer a traves de organizaciones con iniciativas de cuidado comunitario</t>
  </si>
  <si>
    <t>Número de organizaciones de cuidado comunitario vinculadas</t>
  </si>
  <si>
    <t>Sumatoria de organizaciones de cuidado comunitario vinculadas</t>
  </si>
  <si>
    <t>APPC026</t>
  </si>
  <si>
    <t>Dirección para la Superación de la Pobreza</t>
  </si>
  <si>
    <t xml:space="preserve">Economía Popular para la Superación de la Pobreza </t>
  </si>
  <si>
    <t>Fortalecer los actores de la Economia popular y comunitaria (EPC)  a traves de la generacion de alianzas Público populares</t>
  </si>
  <si>
    <t>Número de actores de la Economia popular y comunitaria (EPC) fortalecidos a traves de la generacion de alianzas Público populares</t>
  </si>
  <si>
    <t>Sumatoria de actores de la Economia popular y comunitaria (EPC) fortalecidos a traves de la generacion de alianzas Público populares</t>
  </si>
  <si>
    <t>CCC030</t>
  </si>
  <si>
    <t>Cambio cultural para la erradicación de todas las formas de discriminación</t>
  </si>
  <si>
    <t>Implementación de campañas de comunicación para la erradicación de discriminación</t>
  </si>
  <si>
    <t>Número de campañas implementadas</t>
  </si>
  <si>
    <t>Sumatoria de campañas implementadas</t>
  </si>
  <si>
    <t>CCC031</t>
  </si>
  <si>
    <t xml:space="preserve">Oficina Asesora de Planeación </t>
  </si>
  <si>
    <t>Gestión Estrategica</t>
  </si>
  <si>
    <t>Implementar la lista de verificación para validar la inclusión de enfoques del Ministerio en la documentación institucional</t>
  </si>
  <si>
    <t>Porcentaje de documentos revisados que cumplen con los requisitos mínimos de  enfoques del Ministerio</t>
  </si>
  <si>
    <t>(Número de documentos que cumplen con los requisitos mínimos / Total de documentos recibidos para revisión) × 100</t>
  </si>
  <si>
    <t>CCC032</t>
  </si>
  <si>
    <t xml:space="preserve">Oficina de Relacionamiento con la Ciudadanía </t>
  </si>
  <si>
    <t>Realacionamiento con la Ciudadania</t>
  </si>
  <si>
    <t>Fomentar el uso de lenguaje no excluyente entre personas que trabajan en o para el Ministerio de Igualdad y Equidad</t>
  </si>
  <si>
    <t>Estrategia del lenguaje no excluyente formulada y socializada al interior de la entidad</t>
  </si>
  <si>
    <t>CCC033</t>
  </si>
  <si>
    <t xml:space="preserve">Oficina de Saberes y Conocimientos Estratégicos </t>
  </si>
  <si>
    <t>Gestión de Saberes y conocimientos Estratégicos</t>
  </si>
  <si>
    <t>Aportar en la producción de la informacion que permita visibilizar, reconocer a las poblaciones ambito de competencia de manera digna</t>
  </si>
  <si>
    <t>Número de productos de información que visibilizan brechas o controvierten prejuicios</t>
  </si>
  <si>
    <t>Sumatoria de productos de información que visibilizan brechas o controvierten prejuicios</t>
  </si>
  <si>
    <t>CCC034</t>
  </si>
  <si>
    <t>Fortalecer a loa procesos formativos de los  equipos de comunicaciones de las organizaciones barristas</t>
  </si>
  <si>
    <t>Número de organizaciones barristas fortalecidas</t>
  </si>
  <si>
    <t>Sumatoria de organizaciones barristas fortalecidas</t>
  </si>
  <si>
    <t>CCC035</t>
  </si>
  <si>
    <t xml:space="preserve">Jóvenes Guardianes de la Naturaleza </t>
  </si>
  <si>
    <t>Construir redes de jovenes guardianes de la naturaleza de orden municipal y subregional</t>
  </si>
  <si>
    <t>Numero de redes de jovenes  guardianes de la naturaleza municipales y subregionales</t>
  </si>
  <si>
    <t>Sumatoria de redes de jovenes guardianes de la naturaleza de orden municipal ysubregional construidas</t>
  </si>
  <si>
    <t>CCC036</t>
  </si>
  <si>
    <t>Vincular a personas funcionarias públicas y contratistas de entidades estatales en procesos de apropiación del enfoque OSIGNH, para la atención digna y libre de prejuicios y discriminación a personas LGBTIQ+</t>
  </si>
  <si>
    <t>Personas funcionarias públicas y contratistas de entidades estatales vinculadas en procesos de apropiación del enfoque OSIGNH, para la atención digna y libre de prejuicios y discriminación a personas LGBTIQ+</t>
  </si>
  <si>
    <t>Sumatoria de personas funcionarias públicas y contratistas de entidades estatales vinculadas en procesos de apropiación del enfoque OSIGNH/Sumatoria de personas funcionarias públicas y contratistas de entidades estatales Programadas para vinculación en procesos de apropiación del enfoque OSIGNH</t>
  </si>
  <si>
    <t>CCC037</t>
  </si>
  <si>
    <t>Dirección para la Garantía de los Derechos de las Mujeres</t>
  </si>
  <si>
    <t xml:space="preserve">Mujeres en el Centro de la Política, de la Vida, la Paz y el Territorio </t>
  </si>
  <si>
    <t>Implementar estrategias de fortalecimiento del rol de las mujeres como defensoras de derechos humanos en sus territorios</t>
  </si>
  <si>
    <t>Estrategias de fortalecimiento del rol de las mujeres como defensoras de derechos humanos en sus territorios</t>
  </si>
  <si>
    <t>Sumatoria de estrategias de fortalecimiento del rol de las mujeres como defensoras de derechos humanos en sus territorios</t>
  </si>
  <si>
    <t>CRR090</t>
  </si>
  <si>
    <t xml:space="preserve">Gobernanza Interna </t>
  </si>
  <si>
    <t xml:space="preserve">Implementar una estrategia para el fortalecimiento de la confianza en las instituciones por parte de las poblaciones ámbito de competencia del Ministerio. </t>
  </si>
  <si>
    <t>Estrategia formulada e implementada</t>
  </si>
  <si>
    <t>Sumatoria de estrategia formulada e implementada</t>
  </si>
  <si>
    <t>CRR042</t>
  </si>
  <si>
    <t xml:space="preserve">Oficina de Tecnologías de la Información </t>
  </si>
  <si>
    <t>Gestión de Tecnologías de la Información</t>
  </si>
  <si>
    <t xml:space="preserve">Condiciones para la Realización digna de la Vida </t>
  </si>
  <si>
    <t>Facilitar las condiciones de accesibilidad de la página web del Ministerio para las personas con discapacidad</t>
  </si>
  <si>
    <t>Página web con condiciones de accesibilidad</t>
  </si>
  <si>
    <t>CRR043</t>
  </si>
  <si>
    <t>Facilitar las condiciones para acceso y permanencia a la educación superior de las personas con discapacidad</t>
  </si>
  <si>
    <t>Número de personas con discapacidad atendidas que acceden al Fondo de educación superior</t>
  </si>
  <si>
    <t>Sumatoria de personas con discapacidad atendidas que acceden al Fondo de educación superior</t>
  </si>
  <si>
    <t>CRR044</t>
  </si>
  <si>
    <t>Implementar los compromisos adquiridos en los trazadores étnicos</t>
  </si>
  <si>
    <t>Informes trazadores étnicos</t>
  </si>
  <si>
    <t>Sumatoria de Informes del cumplimiento de los trazadores étnicos</t>
  </si>
  <si>
    <t>CRR045</t>
  </si>
  <si>
    <t xml:space="preserve">Entregar activos productivos para el fortalecimineto de las unidades productivas lideradas por mujeres </t>
  </si>
  <si>
    <t>Número de iniciativas productivas fortalecidas o creadas</t>
  </si>
  <si>
    <t>Sumatoria de iniciativas productivas fortalecidas o creadas</t>
  </si>
  <si>
    <t>CRR046</t>
  </si>
  <si>
    <t>Implementar iniciativas productivas con familias de los Pueblos Étnicos y Campesinos</t>
  </si>
  <si>
    <t>Número de familias atendidas con iniciativas productivas fortalecidas</t>
  </si>
  <si>
    <t>Sumatoria de familias atendidas con iniciativas productivas fortalecidas</t>
  </si>
  <si>
    <t>CRR047</t>
  </si>
  <si>
    <t>Fortalecer a las guardias cimarronas como iniciativas de cuidado del territorio</t>
  </si>
  <si>
    <t>Número de guardias cimarronas fortalecidas</t>
  </si>
  <si>
    <t>Sumatoria de guardias cimarronas fortalecidas</t>
  </si>
  <si>
    <t>CRR048</t>
  </si>
  <si>
    <t xml:space="preserve">Realizar entrega de insumos y materiales para el fortalecimiento de iniciativas productivas </t>
  </si>
  <si>
    <t>Número de iniciativas productivas que reciben insumos</t>
  </si>
  <si>
    <t>Sumatoria de iniciativas productivas que reciben insumos</t>
  </si>
  <si>
    <t>ESS060</t>
  </si>
  <si>
    <t xml:space="preserve">Oficina de Proyectos para la Igualdad y la Equidad </t>
  </si>
  <si>
    <t>Gestión de Proyectos para la Igualdad y la Equidad</t>
  </si>
  <si>
    <t xml:space="preserve">Ecosistema Institucional del Sector Igualdad y Equidad </t>
  </si>
  <si>
    <t>Emitir concepto de favorabilidad o viabilidad de los proyectos que correspondan al Sector Igualdad y Equidad</t>
  </si>
  <si>
    <t>Número de conceptos de favorabilidad o viabilidad de los proyectos que correspondan al Sector Igualdad y Equidad</t>
  </si>
  <si>
    <t>Sumatoria de conceptos de favorabilidad o viabilidad de los proyectos que correspondan al Sector Igualdad y Equidad</t>
  </si>
  <si>
    <t>ESS061</t>
  </si>
  <si>
    <t xml:space="preserve">Reglamentar y poner en marcha el Sistema Nacional de Igualdad y Equidad </t>
  </si>
  <si>
    <t>H1: Implementar las sesiones de validación del SNIE 
H2: Iniciar la ruta de firmas y aprobaciones del Decreto
H3: Decreto reglamentario firmado
H4: SNIE instalado</t>
  </si>
  <si>
    <t>H1: Implementar las sesiones de validación del SNIE (25%)
H2: Iniciar la ruta de firmas y aprobaciones del Decreto (25%)
H3: Decreto reglamentario firmado (25%)
H4: SNIE instalado (25%)</t>
  </si>
  <si>
    <t>ESS063</t>
  </si>
  <si>
    <t>Disponer de la infraestructura tecnológica para la gestión de la información del ecosistema institucional del sector igualdad y equidad</t>
  </si>
  <si>
    <t>Infraestructura tecnológica instalada y operando</t>
  </si>
  <si>
    <t>Soluciones instaladas/Soluciones programadas</t>
  </si>
  <si>
    <t>ESS064</t>
  </si>
  <si>
    <t xml:space="preserve">Oficina Jurídica </t>
  </si>
  <si>
    <t>Gestión Jurídica</t>
  </si>
  <si>
    <t>Formalizar los espacios de articulación en oficinas jurídicas del sector igualdad y equidad</t>
  </si>
  <si>
    <t>Número de espacios de articulación en oficinas jurídicas del sector igualdad y equidad formalizados</t>
  </si>
  <si>
    <t>Sumatoria de espacios de articulación en oficinas jurídicas del sector igualdad y equidad formalizados</t>
  </si>
  <si>
    <t>ESS065</t>
  </si>
  <si>
    <t>Gestionar la participación del Ministerio de Igualdad y Equidad  en el  Consejo para la Gestión y el Desempeño Institucional</t>
  </si>
  <si>
    <t>Acto administrativo donde el  Ministerio de Igualdad y Equidad participa en el Consejo para la Gestión y el Desempeño Institucional .</t>
  </si>
  <si>
    <t>Acto administrativo expedido</t>
  </si>
  <si>
    <t>ESS066</t>
  </si>
  <si>
    <t xml:space="preserve">Implementar y hacer seguimiento a la política pública Nacional LGBTIQ+ </t>
  </si>
  <si>
    <t xml:space="preserve">Informes de seguimiento a la política pública Nacional LGBTIQ+ </t>
  </si>
  <si>
    <t xml:space="preserve">Sumatoria de Informes de seguimiento a la política pública Nacional LGBTIQ+ </t>
  </si>
  <si>
    <t>ESS067</t>
  </si>
  <si>
    <t>Actualizar el sistema nacional de mujeres</t>
  </si>
  <si>
    <t>Sistema nacional de mujeres actualizado</t>
  </si>
  <si>
    <t>Sistema Nacional de Mujeres actualizado</t>
  </si>
  <si>
    <t>ESS068</t>
  </si>
  <si>
    <t>Vincular mujeres para la protección de los procesos sociales y comunitarios para la autonómia económica de las mujeres</t>
  </si>
  <si>
    <t>Número de mujeres vinculadas a las iniciativas productivas</t>
  </si>
  <si>
    <t>Sumatoria de mujeres vinculadas a las iniciativas productivas</t>
  </si>
  <si>
    <t>ESS069</t>
  </si>
  <si>
    <t>Vincular a la poblaciòn Rrom al programa de formacion de la lengua Romanes</t>
  </si>
  <si>
    <t>Formulación e implementación del Programa de formación de la lengua Romanes</t>
  </si>
  <si>
    <t xml:space="preserve"> Programa  de formación de la lengua Romanes formulado e implementado</t>
  </si>
  <si>
    <t>ESS070</t>
  </si>
  <si>
    <t>Formular la política pública para la erradicación del racismo y la discriminación racial</t>
  </si>
  <si>
    <t>Política pública para la erradicación del racismo y la discriminación racial</t>
  </si>
  <si>
    <t>Política pública contra la discriminación racial de los pueblos étnicos formulada</t>
  </si>
  <si>
    <t>ESS071</t>
  </si>
  <si>
    <t>Dirección para el Acceso Igualitario al Agua en Territorios Marginados y Excluidos</t>
  </si>
  <si>
    <t xml:space="preserve">Agua es Vida </t>
  </si>
  <si>
    <t>Evaluar mediante el mecanismo especial proyectos de acueducto y saneamiento básico convencionales</t>
  </si>
  <si>
    <t>Número de proyectos de acueducto y saneamiento básico evaluados</t>
  </si>
  <si>
    <t>Sumatoria de proyectos de acueducto y saneamiento básico evaluados</t>
  </si>
  <si>
    <t>ESS072</t>
  </si>
  <si>
    <t>Formular la política pública para la superación de la pobreza</t>
  </si>
  <si>
    <t>Porcentaje de avance en la formulación de la política pública para la superación de la pobreza </t>
  </si>
  <si>
    <t xml:space="preserve">H1: Primer avance de la política pública para la superación de la pobreza (33,3%)
H2: Entrega documento de política (33,3%)
H3: Socialización (33,3%) </t>
  </si>
  <si>
    <t>EJJ080</t>
  </si>
  <si>
    <t xml:space="preserve">Espacios para la Juntanza </t>
  </si>
  <si>
    <t>Posicionar las estrategias transformadoras en los espacios de carácter internacional en los que participa el MIE  según el contenido técnico del espacio</t>
  </si>
  <si>
    <t>Número de espacios internacionales en los que participa el Ministerio de Igualdad y Equidad</t>
  </si>
  <si>
    <t>Sumatoria de espacios internacionales en los que participa el Ministerio de Igualdad y Equidad</t>
  </si>
  <si>
    <t>EJJ081</t>
  </si>
  <si>
    <t>Consolidar redes colaborativas para la producción de información correspondiente a las poblaciones ambito de competencia</t>
  </si>
  <si>
    <t>Número de Redes colaborativas consolidadas para la producción de información correspondiente a las poblaciones ambito de competencia</t>
  </si>
  <si>
    <t>Sumatoria de Redes colaborativas consolidadas para la producción de información correspondiente a las poblaciones ambito de competencia</t>
  </si>
  <si>
    <t>EJJ082</t>
  </si>
  <si>
    <t>Implementar las iniciativas de barrismo social con las organizaciones barristas</t>
  </si>
  <si>
    <t>Número de iniciativas de barrismo social implementadas</t>
  </si>
  <si>
    <t>Sumatoria de iniciativas de barrismo social implementadas</t>
  </si>
  <si>
    <t>EJJ083</t>
  </si>
  <si>
    <t>Fortalecer las organizaciones de mujeres en temas de toma de decisiones</t>
  </si>
  <si>
    <t>Número de organizaciones fortalecidas</t>
  </si>
  <si>
    <t>Sumatoria de organizaciones fortalecidas</t>
  </si>
  <si>
    <t>EJJ084</t>
  </si>
  <si>
    <t>Dirección para las Mujeres en Actividades Sexuales Pagas</t>
  </si>
  <si>
    <t xml:space="preserve">Mujeres en Actividades Sexuales pagas </t>
  </si>
  <si>
    <t>Construcción, adecuación y dotación de centros de atencion integral para mujeres en actividades sexuales pagas</t>
  </si>
  <si>
    <t>Número de centros para la atención integral de mujeres en actividades sexuales pagas, sus familias y redes de apoyo construidos</t>
  </si>
  <si>
    <t>Sumatoria  de centros para la atención integral de mujeres en actividades sexuales pagas, sus familias y redes de apoyo construidos</t>
  </si>
  <si>
    <t>GII091</t>
  </si>
  <si>
    <t>Incluir el enfoque diferencial en las guías metodológicas para la documentación del SIG-MIPG</t>
  </si>
  <si>
    <t>Guías metodológicas para la documentación del SIG-MIPG con enfoque diferencial</t>
  </si>
  <si>
    <t>Sumatoria de guías metodológicas para la documentación del SIG-MIPG con enfoque diferencial</t>
  </si>
  <si>
    <t>GII092</t>
  </si>
  <si>
    <t>Participar en los ejercicios de inducción y actualización con los contenidos de socialización de instrumentos de cooperación internacional o alianzas estratégicas de competencia del ministerio</t>
  </si>
  <si>
    <t xml:space="preserve">Numero de inducciones realizadas </t>
  </si>
  <si>
    <t xml:space="preserve">Sumatoria de ejercicios de inducción y actualización con los contenidos de socialización de instrumentos de cooperación internacional o alianzas estratégicas de competencia del ministerio con participacion de la Oficina de Alianzas Estratégicas y Cooperación Internacional </t>
  </si>
  <si>
    <t>GII093</t>
  </si>
  <si>
    <t xml:space="preserve">Oficina de Control Interno </t>
  </si>
  <si>
    <t>Aseguramiento del control interno</t>
  </si>
  <si>
    <t>Fortalecer el nivel de madurez infraestructura en el proceso de auditoria interna del Ministerio de Igualdad y Equidad</t>
  </si>
  <si>
    <t>Nivel de madurez de infraestructura en el proceso de auditoría interna del Ministerio de Igualdad y Equidad alcanzado</t>
  </si>
  <si>
    <t>Hitos de nivel 2 cumplidos</t>
  </si>
  <si>
    <t>GII095</t>
  </si>
  <si>
    <t>Implementar el Registro de Información Adminsitrativo como sistema de Monitoreo para el cierre de brechas</t>
  </si>
  <si>
    <t>Registro Administrativo de Igualdad y Equidad implementado</t>
  </si>
  <si>
    <t>H1: RIE diseñado y reglamentado (34%)
H2: RIE desarrollado (33%)
H3: RIE implementado (33%)</t>
  </si>
  <si>
    <t>GII096</t>
  </si>
  <si>
    <t>Gestión del proyecto legislativo para atender las recomendaciones de la Corte Constitucional de la Sentencia C-161 de 2024.</t>
  </si>
  <si>
    <t>Proyecto de Ley radicado</t>
  </si>
  <si>
    <t>Radicación en el Congreso de la República de Colombia del proyecto de ley</t>
  </si>
  <si>
    <t>GII097</t>
  </si>
  <si>
    <t>Diseñar e implementar la escuela nacional de mujeres</t>
  </si>
  <si>
    <t>Número de mujeres participando en la escuela nacional de mujeres diseñada e implementada</t>
  </si>
  <si>
    <t>Sumatoria de mujeres participando en la escuela nacional de mujeres</t>
  </si>
  <si>
    <t>ICC113</t>
  </si>
  <si>
    <t xml:space="preserve">Casas para la Dignidad de las Mujeres </t>
  </si>
  <si>
    <t xml:space="preserve">Infraestructura para cerrar brechas </t>
  </si>
  <si>
    <t xml:space="preserve">Construir y dotar las nuevas casas para la dignidad de las mujeres </t>
  </si>
  <si>
    <t>Número de Casas para la Dignidad construídas y/o dotadas</t>
  </si>
  <si>
    <t>Sumatoria de Casas para la Dignidad construídas y/o dotadas</t>
  </si>
  <si>
    <t>ICC114</t>
  </si>
  <si>
    <t xml:space="preserve">adecuar infraestructura física para mejorar los sistenas productivos de los pueblos etnicos y campesinos </t>
  </si>
  <si>
    <t xml:space="preserve">Número de obras de construcción/adecucación de infraestructura física realizadas </t>
  </si>
  <si>
    <t xml:space="preserve">Sumatoria de obras de construcción/adecucación de infraestructura física realizadas </t>
  </si>
  <si>
    <t>ICC115</t>
  </si>
  <si>
    <t>Dotar los beneficiaderos del Café en pueblos etnicos y campesinos</t>
  </si>
  <si>
    <t>Número de beneficiaderos dotados</t>
  </si>
  <si>
    <t>Sumatoria de beneficiaderos dotados</t>
  </si>
  <si>
    <t>ICC116</t>
  </si>
  <si>
    <t>Iniciar ejecución de actualización, revisión, ajuste y/ complementación y ejecución de obra de proyectos de agua potable y saneamiento básico en proyectos convencionales en territorios marginados y excluidos</t>
  </si>
  <si>
    <t>Número de proyectos de infraestructura que iniciaron la etapa de construcción</t>
  </si>
  <si>
    <t>Sumatoria de proyectos de infraestructura que iniciaron la etapa de construcción</t>
  </si>
  <si>
    <t>CRR159</t>
  </si>
  <si>
    <t>Dirección para Personas en Situación de Calle</t>
  </si>
  <si>
    <t xml:space="preserve">construyendo Dignidad, Habitantes de Calle </t>
  </si>
  <si>
    <t xml:space="preserve">Realizar la adecuación del albergue para la atencion básica y recuperación de habitante de calle </t>
  </si>
  <si>
    <t>Número de albergues en funcionamiento</t>
  </si>
  <si>
    <t>Sumatoria de albergues en funcionamiento</t>
  </si>
  <si>
    <t>ICC119</t>
  </si>
  <si>
    <t>Dirección para la Población Migrante</t>
  </si>
  <si>
    <t xml:space="preserve">Raíces en movimiento, Migración y Acogida </t>
  </si>
  <si>
    <t>Poner a disposición de la población migrante los Centros de Atención en las principales ciudades</t>
  </si>
  <si>
    <t>Número de personas atendidas en los centros de atención a población migrante</t>
  </si>
  <si>
    <t>Sumatoria de personas atendidas en los centros de atención a población migrante</t>
  </si>
  <si>
    <t>Mejoramiento de las condiciones de bienestar de la población migrante a nivel nacional- 202400000000251</t>
  </si>
  <si>
    <t>ICC120</t>
  </si>
  <si>
    <t>Construir proyectos de infraestructura productiva</t>
  </si>
  <si>
    <t>Número de proyectos de infraestructura productivos en construcción</t>
  </si>
  <si>
    <t>Sumatoria de proyectos de infraestructura productiva en construcción </t>
  </si>
  <si>
    <t>IPP126</t>
  </si>
  <si>
    <t xml:space="preserve">Iniciativas Productivas </t>
  </si>
  <si>
    <t>Contribuir a la difusión de los productos y servicios generados en el marco de las iniciativas productivas apoyadas por el Ministerio</t>
  </si>
  <si>
    <t>Número de inciativas productivas con acciones de difusión en los medios del Ministerio</t>
  </si>
  <si>
    <t>Sumatoria de inciativas productivas con acciones de difusión en los medios del Ministerio</t>
  </si>
  <si>
    <t>IPP127</t>
  </si>
  <si>
    <t>Implementar la metodología de identificación de prácticas alimentarias perdidas en territorios marginados y excluidos</t>
  </si>
  <si>
    <t>Número de territorios con identificación de prácticas alimentarias pérdidas implementada</t>
  </si>
  <si>
    <t>Sumatoria de territorios con identificación de prácticas alimentarias pérdidas implementada</t>
  </si>
  <si>
    <t>IPP128</t>
  </si>
  <si>
    <t xml:space="preserve">Oportunidades para la Vida de las Juventudes </t>
  </si>
  <si>
    <t>Crear organizaciones y plataformas de economia solidaria para promoción y fomento de iniciativas economia popular y solidaria</t>
  </si>
  <si>
    <t>Numero de organizaciones y/o plataformas creadas</t>
  </si>
  <si>
    <t>Sumatoria de organizaciones y plataformas de economia solidaria creadas para promoción y fomento de iniciativas economia popular y solidaria</t>
  </si>
  <si>
    <t>IPP129</t>
  </si>
  <si>
    <t>Entregar activos productivos a mujeres cabeza de familia</t>
  </si>
  <si>
    <t xml:space="preserve">Número de unidades productivas entregas a mujeres cabeza de familia </t>
  </si>
  <si>
    <t xml:space="preserve">Sumatoria de unidades productivas entregas a mujeres cabeza de familia </t>
  </si>
  <si>
    <t>IPP130</t>
  </si>
  <si>
    <t xml:space="preserve">Asesorar y acompañar a mujeres en actividades sexuales pagas con unidades productivas </t>
  </si>
  <si>
    <t>Número de unidades productivas entregadas a mujeres en actividades sexuales pagas para el fortalecimiento de la autonomia economica y la generación de ingresos.</t>
  </si>
  <si>
    <t>Sumatoria de unidades productivas entregadas a mujeres en actividades sexuales pagas para el fortalecimiento de la autonomia economica y la generación de ingresos.</t>
  </si>
  <si>
    <t>IPP131</t>
  </si>
  <si>
    <t>Realizar el convenio para acompañar y apoyar unidades económicas y emprendimientos soportados en usos y costumbres</t>
  </si>
  <si>
    <t>Número de unidades económicas fortalecidas</t>
  </si>
  <si>
    <t>Sumatoria de unidades económicas fortalecidas</t>
  </si>
  <si>
    <t>IPP132</t>
  </si>
  <si>
    <t>Fortalecimiento de iniciativas productivas en pueblos etnicos y campesinos</t>
  </si>
  <si>
    <t>Numero de iniciativas productivas propias fortalecidas</t>
  </si>
  <si>
    <t>Sumatoria de sistemas productivos en pueblos étnicos y campesinos Implementados y/o adecuados</t>
  </si>
  <si>
    <t>IPP134</t>
  </si>
  <si>
    <t>Entregar bienes e insumos para el fortalecimiento de iniciativas productivas</t>
  </si>
  <si>
    <t>Numero de iniciativas productivas fortalecidas a través de la entrega de bienes e insumos</t>
  </si>
  <si>
    <t>Sumatoria de iniciativas productivas fortalecidas a través de la entrega de bienes e insumos</t>
  </si>
  <si>
    <t>RDD144</t>
  </si>
  <si>
    <t xml:space="preserve">Reconocimiento, Difusión y Transmisión de Saberes </t>
  </si>
  <si>
    <t>Crear contenidos para la difusión de saberes de las poblaciones ámbito de competencia del Ministerio</t>
  </si>
  <si>
    <t xml:space="preserve">Número de contenidos publicados </t>
  </si>
  <si>
    <t xml:space="preserve">Sumatoria de contenidos publicados </t>
  </si>
  <si>
    <t>RDD145</t>
  </si>
  <si>
    <t>Fortalecer las capacidades para la estructuración/presentación de proyectos de inversión pública de acuerdo con las competencias del Ministerio y que provengan de los territorios priorizados</t>
  </si>
  <si>
    <t xml:space="preserve">Numero de proyectos estructurados </t>
  </si>
  <si>
    <t xml:space="preserve">Sumatoria de proyectos estructurados </t>
  </si>
  <si>
    <t>RDD146</t>
  </si>
  <si>
    <t>Generar espacios de intercambio de saberes con la ciudadanía y las personas a cargo del relacionamiento con la ciudadanía</t>
  </si>
  <si>
    <t>Numero de personas que participan en espacios de intercambio de saberes realizados</t>
  </si>
  <si>
    <t>Sumatoria de personas participantes de los espacios de intercambio de saberes</t>
  </si>
  <si>
    <t>RDD147</t>
  </si>
  <si>
    <t>Establecer redes y alianzas para la articulación de agendas comunes en el ámbito de la protección de derechos de las poblaciones de competencia del Ministerio</t>
  </si>
  <si>
    <t>Número de alianzas establecidas con actores populares, de la academia, organizativos e internacionales</t>
  </si>
  <si>
    <t>Sumatoria de alianzas establecidas con actores populares, de la academia, organizativos e internacionales</t>
  </si>
  <si>
    <t>RDD148</t>
  </si>
  <si>
    <t xml:space="preserve">Realizar encuentros de participacion comunitaria, popular y territorial entorno a la elaboración de estudios y recolección de información </t>
  </si>
  <si>
    <t>Número de estudios que cuentan con participación incidente de las comunidades</t>
  </si>
  <si>
    <t>Sumatoria de estudios que cuentan con participación incidente de las comunidades</t>
  </si>
  <si>
    <t>RDD149</t>
  </si>
  <si>
    <t xml:space="preserve">Generar espacios de transmisión de saberes sobre herramientas tecnológicas con el personal del Ministerio de igualdad y equidad
</t>
  </si>
  <si>
    <t>Número de personas que participan en los espacios de transmisión de saberes</t>
  </si>
  <si>
    <t>Sumatoria de personas que participan en los espacios de transmisión de saberes</t>
  </si>
  <si>
    <t>RDD150</t>
  </si>
  <si>
    <t xml:space="preserve">Generar espacios de transmisión de saberes internos sobre asuntos jurídicos
</t>
  </si>
  <si>
    <t>RDD151</t>
  </si>
  <si>
    <t xml:space="preserve">Crear lineamientos, guías y herramientas que faciliten la contratación de actores sociales, populares y comunitarios. </t>
  </si>
  <si>
    <t>Número de líneamientos, guías y herramientas creados</t>
  </si>
  <si>
    <t>Sumatoria de líneamientos, guías y herramientas creados</t>
  </si>
  <si>
    <t>RDD152</t>
  </si>
  <si>
    <t>Crear y/o fortalecer los observatorios indigenas para la prevencion de las violencias basadas en género (VBG)</t>
  </si>
  <si>
    <t>Observatorios indígenas de VBG creados y fortalecidos</t>
  </si>
  <si>
    <t>Sumatoria de observatorios indígenas de VBG creados o fortalecidos</t>
  </si>
  <si>
    <t>RDD153</t>
  </si>
  <si>
    <t>Desarrollar procesos de formación en liderazgo político desde la perspectiva de las mujeres negras, afrodescendientes, raizales y palenqueras, centrados en el feminismo negro, popular y antimilitarista, para la consolidación de procesos organizativos.</t>
  </si>
  <si>
    <t xml:space="preserve">Número de proceso de formacion de liderazgo politico </t>
  </si>
  <si>
    <t>Procesos de formación en liderazgo político desarrollados desde la perspectiva de las mujeres negras, afrodescendientes, raizales y palenqueras, centrados en el feminismo negro, popular y antimilitarista, para la consolidación de procesos organizativos.</t>
  </si>
  <si>
    <t>ICC121</t>
  </si>
  <si>
    <t>Infraestructura para Cerrar Brechas</t>
  </si>
  <si>
    <t>Elaborar y/o actualizar estudios y diseño de proyectos de infraestructura convencional de agua  potable y saneamiento básico</t>
  </si>
  <si>
    <t>Proyectos de infraestructura convencional de agua y saneamiento con estudios y diseños estructurados y/o actualizados</t>
  </si>
  <si>
    <t>Sumatoria de proyectos de infraestructura convencional de agua y saneamiento con estudios y diseños estructurados y/o actualizados</t>
  </si>
  <si>
    <t>ESS073</t>
  </si>
  <si>
    <t>Dirección para Personas Mayores</t>
  </si>
  <si>
    <t>Construyendo Dignidad, Personas Mayores</t>
  </si>
  <si>
    <t>Reglamentar y poner en marcha el Plan de Acción Intersectorial de la Política Pública de Envejecimiento y Vejez</t>
  </si>
  <si>
    <t>H1: Aprobación en el Consejo Nacional de Personas Mayores el Plan de Acción Intersectorial 
H2: Iniciar la ruta de firmas de la Resolución que lo reglamenta. 
H3: Realizar seguimiento a la implementación y cumplimiento de las acciones por parte de la entidades. 
H4: Entrega de informes periódicos sobre el avance</t>
  </si>
  <si>
    <t>H1: Aprobación en el Consejo Nacional de Personas Mayores el Plan de Acción Intersectorial (10%)  
H2: Iniciar la ruta de firmas de la Resolución que lo reglamenta. (10%) 
H3: Realizar seguimiento a la implementación y cumplimiento de las acciones por parte de la entidades. (40%) 
H4: Entrega de informes periódicos sobre el avance (40%)</t>
  </si>
  <si>
    <t xml:space="preserve">MEJORAMIENTO DE LAS CONDICIONES SOCIALES Y ECONÓMICAS DE LAS PERSONAS MAYORES EN TERRITORIOS EXLUIDOS A NIVEL NACIONAL </t>
  </si>
  <si>
    <t>RDD154</t>
  </si>
  <si>
    <t>Realizar el fortalecimiento organizativo, asociativo, productivo, administrativo y financiero a iniciativas productivas</t>
  </si>
  <si>
    <t>Número de iniciativas productivas fortalecidas en relación con los componentes organizativo, asociativo, productivo, administrativo y financiero</t>
  </si>
  <si>
    <t xml:space="preserve">Sumatoria de iniciativas productivas con fortalecimiento organizativo, asociativo, productivo, administrativo y financiero </t>
  </si>
  <si>
    <t>APP009</t>
  </si>
  <si>
    <t xml:space="preserve">Facilitar espacios para el fortalecimiento de capacidades y habilidades para el manejo emocional y psicosocial. </t>
  </si>
  <si>
    <t xml:space="preserve">Número de circulos de cuidado y orientación psicosocial para jóvenes realizados. </t>
  </si>
  <si>
    <t>Sumatoria circulos de cuidado y orientación psicosocial realizados para jóvenes .</t>
  </si>
  <si>
    <t>CCC038</t>
  </si>
  <si>
    <t>Aguante popular por la vida</t>
  </si>
  <si>
    <t>Fortalecer  organizaciones de barras populares y organizaciones fuboleras a partir de acompañamiento a la ejecución de iniciativas de transformación social promovidas desde el barrismo social</t>
  </si>
  <si>
    <t>Organizaciones barristas y futboleras vinculadas al programa Aguante popular por la Vida</t>
  </si>
  <si>
    <t>Sumatoria de organizaciones barristas y futboleras vinculadas al programa Aguante popular por la vida</t>
  </si>
  <si>
    <t>IPP136</t>
  </si>
  <si>
    <t xml:space="preserve">Iniciativas Productivas  </t>
  </si>
  <si>
    <t>Fortalecer y promover la creación de proyectos productivos de organizaciones solidarias para el cierre de brechas y la promocion del cuidado del medio ambiente a traves de activos.</t>
  </si>
  <si>
    <t>Número de organizaciones juveniles de recicladores de oficio del Norte del Cauca formalizadas.</t>
  </si>
  <si>
    <t>Sumatoria de de organizaciones juveniles de recicladores de oficio formalizadas.</t>
  </si>
  <si>
    <t>CRR050</t>
  </si>
  <si>
    <t>Viceministerio de las Diversidades</t>
  </si>
  <si>
    <t>Tejiendo comunidad para personas con discapacidad</t>
  </si>
  <si>
    <t>Formular el Plan Nacional de Accesibilidad para personas con discapacidad</t>
  </si>
  <si>
    <t>Avance en la formulación del Plan Nacional de Accesibilidad para personas con discapacidad</t>
  </si>
  <si>
    <t>Porcentaje de avance en la formulación del Plan Nacional de Accesibilidad
Hito 1: Recopilación y revisión de las recomendaciones de la ONU a Colombia sobre accesibilidad y los avances previos de la Mesa Nacional de Accesibilidad = 5%.
Hito 2: Alianza con el BID para la contratación de dos (2) consultores que apoyaran técnicamente el diseño del Plan Nacional de Accesibilidad = 10%.
Hito 3: Elaboración de los documentos del Plan Nacional de Accesibilidad y el acto administrativo de adopción, en versiones borrador = 30%.
Hito 4: Mesas de trabajo con los sectores de la administración nacional para socializar el compromiso conjunto en el diseño del Plan Nacional de Accesibilidad y el acto administrativo de adopción = 20%.
Hito 5: Ajuste y presentación de los documentos finales del Plan Nacional de Accesibilidad y el acto administrativo de adopción = 35%.</t>
  </si>
  <si>
    <t>CRR051</t>
  </si>
  <si>
    <t xml:space="preserve">Dirección para la Garantía de los Derechos de la Población LGBTIQ+ </t>
  </si>
  <si>
    <t>Fortalecer y acompañar unidades de negocio que sean propiedad y esten lideradas por personas LGBTIQ+</t>
  </si>
  <si>
    <t>Número de unidades de negocio fortalecidas y acompañadas</t>
  </si>
  <si>
    <t>Sumatoria del número de unidades de negocio fortalecidas y acompañadas</t>
  </si>
  <si>
    <t>CRR052</t>
  </si>
  <si>
    <t>Mujeres en actividades sexuales pagas</t>
  </si>
  <si>
    <t>Condiciones para la realización digna de la vida</t>
  </si>
  <si>
    <t>Realizar acciones para la garantia a la alimentación y vivienda digna</t>
  </si>
  <si>
    <t>Mujeres en actividades sexuales pagas que acceden a servicios de atención integral</t>
  </si>
  <si>
    <t>Número de mujeres en actividades sexuales pagas que acceden a servicios de atención integral.</t>
  </si>
  <si>
    <t>EJJ086</t>
  </si>
  <si>
    <t>Espacios para la Juntanza</t>
  </si>
  <si>
    <t>Adecuar y dotar Casas para la Dignidad de las Mujeres nuevas o en funcionamiento</t>
  </si>
  <si>
    <t>Casas para la Dignidad de las Mujeres adecuadas y dotadas</t>
  </si>
  <si>
    <t>Sumatoria de las casas adecuadas y casas en funcionamiento dotadas</t>
  </si>
  <si>
    <t>CRR053</t>
  </si>
  <si>
    <t>Hacer seguimiento a la implementación del Plan de Acción Nacional (PAN) de la Resolución 1325 de 2000 del Consejo de Seguridad de Naciones Unidas.</t>
  </si>
  <si>
    <t>Seguimiento a la implementación anual del Plan de Acción Nacional de la Resolución 1325 de 2000</t>
  </si>
  <si>
    <t>Porcentaje de avance de las actividades de seguimiento realizadas al Plan de Acción de la Resolución 1325 de 2000</t>
  </si>
  <si>
    <t>CCC039</t>
  </si>
  <si>
    <t>Dirección para la igualdad y la equidad de pueblos Indígenas</t>
  </si>
  <si>
    <t> Establecer la ruta de consulta previa para la formulación de politica pública contra la discriminación racial de los pueblos étnicos</t>
  </si>
  <si>
    <t>Ruta de consulta previa para la formulación de politica pública contra la discriminación racial de los pueblos étnicos establecida</t>
  </si>
  <si>
    <t>Ruta de consulta previar para la formulación de politica pública contra la discriminación racial de los pueblos étnicos establecida</t>
  </si>
  <si>
    <t>IPP137</t>
  </si>
  <si>
    <t>Dirección para la igualdad y la equidad del campesinado</t>
  </si>
  <si>
    <t xml:space="preserve">Atender a población campesina con iniciativas productivas para el fortalecimiento de sistemas economicos propios basados en practicas culturales, comunitarias y saberes ansestrales </t>
  </si>
  <si>
    <t>Población campesinas con iniciativas productivas para el fortalecimiento de sistema economicos propios basados en practicas culturales, comunitarias y saberes ansestrales atendidos</t>
  </si>
  <si>
    <t>Sumatoria de Población campesinas con iniciativas productivas para el fortalecimiento de sistema económicos propios basados en practicas culturales, comunitarias y saberes ansestrales atendidos</t>
  </si>
  <si>
    <t>IPP138</t>
  </si>
  <si>
    <t xml:space="preserve">Atender a población Indígena con iniciativas productivas para el fortalecimiento de sistemas economicos propios basados en practicas culturales, comunitarias y saberes ansestrales </t>
  </si>
  <si>
    <t>Población Indígena con iniciativas productivas para el fortalecimiento de sistema economicos propios basados en practicas culturales, comunitarias y saberes ansestrales atendidos</t>
  </si>
  <si>
    <t>Sumatoria de Indígenas con iniciativas productivas para el fortalecimiento de sistema económicos propios basados en practicas culturales, comunitarias y saberes ansestrales atendidos</t>
  </si>
  <si>
    <t>IPP139</t>
  </si>
  <si>
    <t>Dirección para la igualdad y la equidad de comunidades negras, afrodescendientes, Raizales y Palenqueras</t>
  </si>
  <si>
    <t xml:space="preserve">Atender a población Negra Afrodescendiente, Raizal y Palenquera con iniciativas productivas para el fortalecimiento de sistemas economicos propios basados en practicas culturales, comunitarias y saberes ansestrales </t>
  </si>
  <si>
    <t>Población Negra Afrodescendiente, Raizal y Palenquera con iniciativas productivas para el fortalecimiento de sistema economicos propios basados en practicas culturales, comunitarias y saberes ansestrales atendidos</t>
  </si>
  <si>
    <t>Sumatoria de población Negra Afrodescendiente, Raizal y Palenquera con iniciativas productivas para el fortalecimiento de sistema económicos propios basados en practicas culturales, comunitarias y saberes ansestrales atendidos</t>
  </si>
  <si>
    <t>ARR016</t>
  </si>
  <si>
    <t>Dirección para la igualdad y la equidad del pueblo Rrom</t>
  </si>
  <si>
    <t>Formular de manera concertada el Plan de Acciones afirmativas teniendo en cuenta las condiciones socioeconomico de las mujeres Rrom con un enfoque de genero.</t>
  </si>
  <si>
    <t>Plan de Acciones afirmativas teniendo en cuenta las condiciones socioeconomico de las mujeres Rrom con un enfoque de genero formulado</t>
  </si>
  <si>
    <t>CRR054</t>
  </si>
  <si>
    <t>Lograr la participacion de poblaciones campesinas en la comision mixta Nacional para asuntos campesinos reglamentado en el art 358 del PND</t>
  </si>
  <si>
    <t>Poblacion campesina que participa en la comisión mixta Nacional para asuntos campesinos</t>
  </si>
  <si>
    <t>Sumatoria de poblacion campesina que participan en  la comisión mixta Nacional para asuntos campesinos</t>
  </si>
  <si>
    <t>CRR055</t>
  </si>
  <si>
    <t>Vincular población campesina al programa "cuidando la vida en el territorio", mediante la generacion de capacidades organizativas, politicas y ambientales</t>
  </si>
  <si>
    <t>Población campesina vinculadas al programa "cuidando la vida en el territorio", mediante la generacion de capacidades organizativas, politicas y ambientales</t>
  </si>
  <si>
    <t>Sumatoria de Población campesina vinculadas al programa "cuidando la vida en el territorio", mediante la generacion de capacidades organizativas, politicas y ambientales</t>
  </si>
  <si>
    <t>CRR056</t>
  </si>
  <si>
    <t>Vincular Población indigena al programa "cuidando la vida en el territorio", mediante la generacion de capacidades organizativas, politicas y ambientales</t>
  </si>
  <si>
    <t>Población Indigena vinculadas al programa "cuidando la vida en el territorio", mediante la generacion de capacidades organizativas, politicas y ambientales</t>
  </si>
  <si>
    <t>Sumatoria de Población Indigenas vinculadas al programa "cuidando la vida en el territorio", mediante la generacion de capacidades organizativas, politicas y ambientales</t>
  </si>
  <si>
    <t>CRR057</t>
  </si>
  <si>
    <t>Dirección para personas en situación de calle</t>
  </si>
  <si>
    <t>Atender las necesidades primarias de Personas en Situación de Calle</t>
  </si>
  <si>
    <t>Número de atenciones básicas para personas en situación de calle</t>
  </si>
  <si>
    <t xml:space="preserve">Sumatoria de atenciones Basicas a Personas en Situación de Calle </t>
  </si>
  <si>
    <t>ICC122</t>
  </si>
  <si>
    <t>Dirección para el acceso igualitario al agua en territorios marginados y excluidos</t>
  </si>
  <si>
    <t>Agua es Vida</t>
  </si>
  <si>
    <t>Construir y poner en marcha de sistemas no convencionales de agua y saneamiento</t>
  </si>
  <si>
    <t xml:space="preserve">Sistemas de abastecimiento de agua y saneamiento no convencionales construidos </t>
  </si>
  <si>
    <t xml:space="preserve">Sumatoria de sistemas de abastecimiento de agua y saneamiento no convencionales construidos </t>
  </si>
  <si>
    <t>Proyecto Inversión BPIN 202400000000056</t>
  </si>
  <si>
    <t>ICC123</t>
  </si>
  <si>
    <t>Dirección para la superación de la Pobreza</t>
  </si>
  <si>
    <t>Economía popular para la superación de la pobreza</t>
  </si>
  <si>
    <t>Elaborar estudios y diseños para los  la construcción y/o mejoramiento de plantas de transformación proyectos productivos</t>
  </si>
  <si>
    <t>Número de estudios y diseños contratados para la construcción y/o mejoramiento de plantas de transformación</t>
  </si>
  <si>
    <t>Sumatoria de estudios y diseños contratados para la construcción y/o mejoramiento de plantas de transformación</t>
  </si>
  <si>
    <t>ICC124</t>
  </si>
  <si>
    <t>Implementar una estrategia para fortalecer los procesos comunitarios de gobernanza del agua y las buenas prácticas de tratamiento y almacenamiento de agua para consumo en los territorios donde se implementará el Programa.</t>
  </si>
  <si>
    <t>Estrategia para el fortalecimiento de los procesos comunitarios de gobernanza del agua y las buenas prácticas de tratamiento y almacenamiento de agua para consumo en los territorios donde se implementará el Programa</t>
  </si>
  <si>
    <t>EJJ088</t>
  </si>
  <si>
    <t xml:space="preserve">Operar los centros de atención para la población migrante en tránsito y/o permanencia </t>
  </si>
  <si>
    <t>Centros de Atención para la población migrante en tránsito y/o permanencia en operación</t>
  </si>
  <si>
    <t>Número de Centros de Atención para población migrante en operación</t>
  </si>
  <si>
    <t>CRR058</t>
  </si>
  <si>
    <t xml:space="preserve">Vincular a las Personas Mayores en espacios para el desarrollo de actividades encaminadas a el fortalecimiento de capacidades, la autonomía,  reconocimiento sus saberes y acceso a servicios. </t>
  </si>
  <si>
    <t xml:space="preserve">Personas mayores que participan en actividades de autonomía, fortalecimiento de capacidades, reconocimiento de saberes y acceso a servicios. </t>
  </si>
  <si>
    <t xml:space="preserve"> Sumatoria de personas mayores que participan en actividades de autonomía, fortalecimiento de capacidades, reconocimiento de saberes  y acceso a servicios. </t>
  </si>
  <si>
    <t>GII098</t>
  </si>
  <si>
    <t xml:space="preserve">Subdirección de Talento Humano </t>
  </si>
  <si>
    <t>Gestión del Talento Humano</t>
  </si>
  <si>
    <t xml:space="preserve"> Formular y ejecutar el Plan Anual de Vacantes y Previsión de Recursos Humanos del Ministerio de Igualdad y Equidad</t>
  </si>
  <si>
    <t>Provisión de vacantes</t>
  </si>
  <si>
    <t xml:space="preserve"> (Número de empleos provistos / Número de empleos que conforman la planta)*100%</t>
  </si>
  <si>
    <t>GII099</t>
  </si>
  <si>
    <t>Promover el cumplimiento de los estándares mínimos establecidos para el Sistema de Gestión de Seguridad y Salud en el Trabajo en la Resolución 0312 de 2019 del Ministerio de Trabajo.</t>
  </si>
  <si>
    <t xml:space="preserve">Cumplimiento de estándares mínimos establecidos en la  Resolución 0312 de 2019 expedida por el Ministerio de Trabajo </t>
  </si>
  <si>
    <t>(Requisitos cumplidos/requisitos aplicables al MinIgualdad)*100 </t>
  </si>
  <si>
    <t>ICC125</t>
  </si>
  <si>
    <t xml:space="preserve">Realizar estudios y diseños de planta de transformación de residuos sólidos. </t>
  </si>
  <si>
    <t>Número de estudios y diseños realizados</t>
  </si>
  <si>
    <t>Sumatoria de estudios y diseños realizados</t>
  </si>
  <si>
    <t>IPP140</t>
  </si>
  <si>
    <t>Formar y asistir técnicamente a las iniciativas de economía popular y comunitaria juveniles urbanas y rurales para el desarrollo de  capacidades integrales, humanas, sociales, el fortalecimiento de la asociatividad y gestión sostenible de los recursos naturales.</t>
  </si>
  <si>
    <t>Número de procesos juveniles que participan del proceso de formación y asistencia técnica</t>
  </si>
  <si>
    <t>Sumatoria de procesos juveniles que participan del proceso de  formación y asistencia técnica	de procesos juveniles rurales y/o urbanos</t>
  </si>
  <si>
    <t xml:space="preserve">Número </t>
  </si>
  <si>
    <t>GII100</t>
  </si>
  <si>
    <t>Gobernanza Interna</t>
  </si>
  <si>
    <t>Realizar los monitoreos al programa de transparencia y ética pública  (Plan Anticorrupción y Atención al Ciudadano)</t>
  </si>
  <si>
    <t>Monitoreos al programa de transparencia y ética pública  (Plan Anticorrupción y Atención al Ciudadano) realizados</t>
  </si>
  <si>
    <t>Sumatoria de monitoreos al programa de transparencia y ética pública  (Plan Anticorrupción y Atención al Ciudadano) realizados</t>
  </si>
  <si>
    <t>GII101</t>
  </si>
  <si>
    <t>Oficina de Tecnologías de la Información</t>
  </si>
  <si>
    <t>Gestión de tecnologías de la información </t>
  </si>
  <si>
    <t>Implementar el Plan de Seguridad y Privacidad de la Información para su aprobación</t>
  </si>
  <si>
    <t>Plan de Seguridad y Privacidad de la Información implementado</t>
  </si>
  <si>
    <t>(Número de actividades adelantadas / Número de actividades proyectadas para la implementación del PLAN)*100</t>
  </si>
  <si>
    <t>GII102</t>
  </si>
  <si>
    <t>Plan de Tratamiento de Riesgos de Seguridad y Privacidad de la Información</t>
  </si>
  <si>
    <t>Plan de Tratamiento de Riesgos de Seguridad y Privacidad de la Información aprobado</t>
  </si>
  <si>
    <t>(Número de actividades realizadas para el avance del PLAN / Número de actividades proyectadas para la implementación del PLAN)*100</t>
  </si>
  <si>
    <t>GII103</t>
  </si>
  <si>
    <t>Ejecutar el Plan Anual de Adquisiciones en el Ministerio de la Igualdad</t>
  </si>
  <si>
    <t>Plan Anual de Adquisiciones ejecutado.</t>
  </si>
  <si>
    <t>(Recursos ejecutados/Recursos programados)*100</t>
  </si>
  <si>
    <t>GII104</t>
  </si>
  <si>
    <t>Gestión Documental</t>
  </si>
  <si>
    <t>Implementar el plan institucional de Archivos de la entidad PINAR</t>
  </si>
  <si>
    <t>Plan institucional de Archivos de la entidad PINAR Implementado</t>
  </si>
  <si>
    <t>(Número de actividades del PINAR realizadas / Total de actividades proyectadas para la implementación del PINAR)*100</t>
  </si>
  <si>
    <t>GII105</t>
  </si>
  <si>
    <t>Gestión financiera</t>
  </si>
  <si>
    <t>Realizar el seguimiento al Plan Anual de Caja (PAC)</t>
  </si>
  <si>
    <t>Seguimientos realizados al plan Anual de Caja</t>
  </si>
  <si>
    <t>GII106</t>
  </si>
  <si>
    <t>Subdirección de Talento Humano</t>
  </si>
  <si>
    <t>Gestion del Talento Humano</t>
  </si>
  <si>
    <t>Implementar el Plan de bienestar e Incentivos Institucionales</t>
  </si>
  <si>
    <t>Ejecución del Plan de Bienestar e Incentivos</t>
  </si>
  <si>
    <t>(Actividades ejecutadas del Plan de Bienestar e Incentivos/ Actividades programadas del Programa de Bienestar e Incentivos) * 100%</t>
  </si>
  <si>
    <t>GII107</t>
  </si>
  <si>
    <t>Formular, implementar y realizar seguimiento al Plan Estratégico de Talento Humano del MinIgualdad.</t>
  </si>
  <si>
    <t>Seguimiento al PETH implementado</t>
  </si>
  <si>
    <t xml:space="preserve">(Seguimientos al PETH realizados/ Seguimientos programados)*100
Nota: El seguimiento se hará trimestralmente, por lo que el denominador corresponde a cuatro (4). </t>
  </si>
  <si>
    <t>GII108</t>
  </si>
  <si>
    <t xml:space="preserve">Implementar el Plan Institucional de Capacitación
</t>
  </si>
  <si>
    <t>Cumplimiento del plan institucional de capacitacion</t>
  </si>
  <si>
    <t xml:space="preserve">∑ del porcentaje de avance de los componentes definidos en el PIC * peso ponderado de cada componente </t>
  </si>
  <si>
    <t>ESS074</t>
  </si>
  <si>
    <t>. Formular el capítulo indígena de la Política de Envejecimiento y Vejez</t>
  </si>
  <si>
    <t>Porcentaje de avance de los hitos de formulación del capítulo indígena de la Política de Envejecimiento y Vejez.</t>
  </si>
  <si>
    <t>Hito 1: Realizar el diagnóstico situacional del envejecimiento y vejez en los pueblos indígenas en conjunto con la CNMI y los pueblos indígenas (30% del total del indicador)
Hito 2: Formulación del capítulo indígena de la Política Pública Nacional de Envejecimiento y Vejez con los Pueblos y organizaciones indígenas y la CNMI = 30% 2024.
Hito 3: Concertación y protocolización del capítulo indígena de la Política Pública Nacional de Envejecimiento y Vejez = 20% 2024.
Hito 4: Expedición del Capítulo Indígena de la Política Pública Nacional de Envejecimiento y Vejez a través de un acto administrativo= 20% 2024.</t>
  </si>
  <si>
    <t>APPC027</t>
  </si>
  <si>
    <t>Hambre Cero</t>
  </si>
  <si>
    <t>Realizar el acompañamiento a municipios para garantizar la provisión de alimentos a través de mercado o canastas.</t>
  </si>
  <si>
    <t>Numero de municipios con acompañamiento para garantizar la provisión y entrega de alimentos</t>
  </si>
  <si>
    <t>Sumatoria de municipios con acompañamiento para garantizar la provisión y entrega de alimentos</t>
  </si>
  <si>
    <t>APPC028</t>
  </si>
  <si>
    <t>Entregar canastas y/o mercados por el programa durante la intervención</t>
  </si>
  <si>
    <t>Número de mercados o canastas entregados por el programa durante la intervención</t>
  </si>
  <si>
    <t>Sumatoria de mercados o canastas entregados por el programa</t>
  </si>
  <si>
    <t>IPP141</t>
  </si>
  <si>
    <t>Iniciativas productivas</t>
  </si>
  <si>
    <t>Proveer insumos y servicios que permitan activar los puntos y/o comedores para la manipulación y procesamiento adecuado de alimentos</t>
  </si>
  <si>
    <t>Número de puntos y/o comedores con menaje, servicios  y equipo de apoyo entregados</t>
  </si>
  <si>
    <t>Sumatoria de puntos y/o comedores con menaje, servicios  y equipo de apoyo entregados</t>
  </si>
  <si>
    <t>IPP142</t>
  </si>
  <si>
    <t>Entrega de insumos, bienes y activos (proyectos productivos) enfocados a resolver necesidades de producción de agricultura familiar, generación de capacidades de producción pecuaria, comercialización en circuitos cortos, mercados locales y canales de distribución local.</t>
  </si>
  <si>
    <t>Número de Proyectos Productivos implementados</t>
  </si>
  <si>
    <t>Sumatoria Proyectos Productivos implementados</t>
  </si>
  <si>
    <t>IPP143</t>
  </si>
  <si>
    <t xml:space="preserve"> Construir Centros regionales en el que se incluyen instalaciones físicas, como bodegas, áreas de venta, zonas de carga y descarga, y espacios administrativos.</t>
  </si>
  <si>
    <t>Número de infraestructuras construidas para centros regionales</t>
  </si>
  <si>
    <t>Sumatoria de infraestructuras construidas para centros regionales</t>
  </si>
  <si>
    <t>CCC040</t>
  </si>
  <si>
    <t>Implementar  Acciones para la Prevención de las violencias basadas en género y por prejuicio, incluyendo el Compónente de las mujeres en actividades sexuales pagas en la  plataforma de SALVIA</t>
  </si>
  <si>
    <t xml:space="preserve">Número de mujeres en actividades sexuales pagas  impactadas por la acciones implementadas  para la Prevención de las violencias  </t>
  </si>
  <si>
    <t xml:space="preserve">Sumatoria de mujeres en actividades sexuales pagas  impactadas por la acciones implementadas  para la Prevención de las violencias </t>
  </si>
  <si>
    <t>APPC029</t>
  </si>
  <si>
    <t>Diseñar e implementar alianzas público populares territoriales para  la garantia de los derechos de las mujeres en actividades sexuales pagas.</t>
  </si>
  <si>
    <t>Alianzas público populares territoriales para  la garantia de los derechos de las mujeres en actividades sexuales pagas diseñadas e implementadas.</t>
  </si>
  <si>
    <t>Sumatoria de alianzas público populares territoriales para  la garantia de los derechos de las mujeres en actividades sexuales pagas diseñadas e implementadas.</t>
  </si>
  <si>
    <t>CCC041</t>
  </si>
  <si>
    <t>Realizar el diseño e implementación de una estrategia de orientación y atención psicosocial enfocada a la gestión de espacios seguros, el cuidado, sociocuidado, gestión psicoemocional y psicoespiritual para las mujeres en actividades sexuales pagas.</t>
  </si>
  <si>
    <t xml:space="preserve">Número de mujeres en actividades sexuales pagas  impactadas por  la Estrategia </t>
  </si>
  <si>
    <t xml:space="preserve">Sumatoria de mujeres en actividades sexuales pagas impactadas por  la Estrategia </t>
  </si>
  <si>
    <t>ESS075</t>
  </si>
  <si>
    <t xml:space="preserve">Coordinar y poner en funcionamiento las instancias reglamentadas en el Sistema Nacional LGBTIQ+ </t>
  </si>
  <si>
    <t>Número de sesiones de las instancias creadas para la implementación del Sistema nacional LGBTIQ+</t>
  </si>
  <si>
    <t xml:space="preserve">Sumatoria de los informes de seguimiento y puesta en marcha de las instancias reglamentadas en el Sistema Nacional LGBTIQ+ </t>
  </si>
  <si>
    <t>CRR059</t>
  </si>
  <si>
    <t>Generar un documento técnico y metodológico que brinde los lineamientos y rutas para la eliminación de barreras de acceso a la educación, la salud y el trabajo que enfrentan las personas LGBTIQ+</t>
  </si>
  <si>
    <t xml:space="preserve">Documento técnico de lineamientos y rutas para la eliminación de barreras de acceso a la educación, la salud y el trabajo </t>
  </si>
  <si>
    <t xml:space="preserve">Sumatoria de documentos de lineamientos y rutas para la eliminación de barreras de acceso a la educación, la salud y el trabajo </t>
  </si>
  <si>
    <t>ESS076</t>
  </si>
  <si>
    <t>Brindar asistencias técnicas a las entidades y sectores sobre asuntos LGBTIQ+</t>
  </si>
  <si>
    <t>Asistencias técnicas sobre asuntos LGBTIQ+</t>
  </si>
  <si>
    <t>Número de asistencias técnicas realizadas a las entidades y sectores sobre asuntos LGBTIQ+ / Número de asistencias técnicas solicitadas por las entidades y sectores sobre asuntos LGBTIQ+</t>
  </si>
  <si>
    <t>RDD156</t>
  </si>
  <si>
    <t>Elaborar estudios y diseños de sistemas no convencionales de agua y saneamiento</t>
  </si>
  <si>
    <t>Proyectos de sistemas no convencionales de agua y saneamiento con estudios y diseños estructurados</t>
  </si>
  <si>
    <t>Sumatoria de proyectos de sistemas no convencionales de agua y saneamiento con estudios y diseños estructurados</t>
  </si>
  <si>
    <t>EJJ089</t>
  </si>
  <si>
    <t>Apoyar y orientar a jóvenes Rrom de las  Kumpania, en la construcción e implementación de iniciativas de autocuidado individuales y colectivas, incorporando el cuidado de la naturaleza</t>
  </si>
  <si>
    <t xml:space="preserve">Numero de iniciativas ambientales de cuidado de la vida en el territorio </t>
  </si>
  <si>
    <t xml:space="preserve">Sumatoria de iniciativas ambientales de cuidado de la vida en el territorio 
 </t>
  </si>
  <si>
    <t>RDD157</t>
  </si>
  <si>
    <t>Elaborar una caracterización socio económica y de necesidades lingüísticas de las Kumpañyas.</t>
  </si>
  <si>
    <t xml:space="preserve">Documento de caracterización socio económico de la población pertenecientes a las companyas de Colombia 
</t>
  </si>
  <si>
    <t>ESS077</t>
  </si>
  <si>
    <t>Gestionar la inclusión del Ministerio de igualdad y equidad como miembro del consejo para la gestión y el desempeño institucional</t>
  </si>
  <si>
    <t>Decreto 1499/2017 actualizado con Ministerio de Igualdad y Equidad</t>
  </si>
  <si>
    <t>Decreto modificatorio firmado</t>
  </si>
  <si>
    <t>GII109</t>
  </si>
  <si>
    <t>Realizar el seguimiento a la ejecución presupuestal del Ministerio</t>
  </si>
  <si>
    <t>Porcentaje de presupuesto ejecutado</t>
  </si>
  <si>
    <t>Presupuesto ejecutado / Presupuesto asignado en la vigencia</t>
  </si>
  <si>
    <t>GII110</t>
  </si>
  <si>
    <t>Diseñar, socializar e implementar el Plan Institucional de Gestión Ambiental - PIGA</t>
  </si>
  <si>
    <t>Plan Institucional de Gestión Ambiental - PIGA formulado e implementado.</t>
  </si>
  <si>
    <t>PIGA formulado, implementado y socializado.</t>
  </si>
  <si>
    <t>GII111</t>
  </si>
  <si>
    <t>Oficina de Control Interno Disciplinario</t>
  </si>
  <si>
    <t>Aseguramiento del  control interno disciplinario</t>
  </si>
  <si>
    <t>Formular una estrategia que busca la transformacion de comportamientos de los servidores publicos para prevenir cualquier acto de corrupción.</t>
  </si>
  <si>
    <t>Estrategia de transformación de comportamientos de los servidores públicos para prevenir cualquier acto de corrupción.</t>
  </si>
  <si>
    <t>Número de campañas ejecutadas</t>
  </si>
  <si>
    <t>ESS078</t>
  </si>
  <si>
    <t>Enrutar casos de violencias basadas en género a través de la Línea 155 Salvia</t>
  </si>
  <si>
    <t>Casos de violencias basadas en género enrutados en la plataforma tecnológica Salvia</t>
  </si>
  <si>
    <t>Sumatoria de casos de VBG enrutados en Salvia</t>
  </si>
  <si>
    <t>ESS079</t>
  </si>
  <si>
    <t>Monitorear y hacer seguimiento a la efectiva aplicación de la ruta de atención de los casos en Salvia</t>
  </si>
  <si>
    <t>Casos de violencias basadas en género con seguimiento en la plataforma tecnológica Salvia</t>
  </si>
  <si>
    <t>Sumatoria de casos de VBG con seguimiento en Salvia</t>
  </si>
  <si>
    <t>ARR017</t>
  </si>
  <si>
    <t xml:space="preserve">Dotacion, mejoramiento y construccion de casas para la atencion de mujeres sobrevivientes de violencias basadas en genero </t>
  </si>
  <si>
    <t>Casas dotadas, mejoradas y construidas para la atención de mujeres sobrevivientes de violencias basadas en género</t>
  </si>
  <si>
    <t xml:space="preserve">Sumatoria de acciones de dotación, mejoramiento y construcción  de casas para la atención de mujeres sobrevivientes de violencias basada en género </t>
  </si>
  <si>
    <t>GII162</t>
  </si>
  <si>
    <t>Realizar los seguimientos al mapa de riesgos anticorrupción del Ministerio</t>
  </si>
  <si>
    <t>Seguimientos al mapa de riesgos anticorrupción del Ministerio realizados</t>
  </si>
  <si>
    <t>Sumatoria de seguimientos al mapa de riesgos anticorrupción del Ministerio realizados</t>
  </si>
  <si>
    <t>Númerico</t>
  </si>
  <si>
    <t>IPP158</t>
  </si>
  <si>
    <t>Realizar acciones de integración socioeconómica para la población migrante y comunidades de acogida</t>
  </si>
  <si>
    <t>Unidades productivas fortalecidas</t>
  </si>
  <si>
    <t>Número de unidades productivas fortalecidas</t>
  </si>
  <si>
    <t>ARR159</t>
  </si>
  <si>
    <t>Atender con respuesta humanitaria a la población migrante</t>
  </si>
  <si>
    <t>Personas atendidas con respuesta humanitaria </t>
  </si>
  <si>
    <t>Número de personas atendidas con respuesta humanitaria </t>
  </si>
  <si>
    <t>ARR160</t>
  </si>
  <si>
    <t xml:space="preserve">Acompañamiento para el restablecimiento de derechos  </t>
  </si>
  <si>
    <t>Fortalecer las instancias de coordinación intersectorial y dar asistencia técnica a los territorios para la implementación de la Política </t>
  </si>
  <si>
    <t>Entidades territoriales beneficiadas con la estrategia en funcionamiento para la implementación de la Política</t>
  </si>
  <si>
    <t>Entidades territoriales fortalecidas en la implementación de la Política Pública Social para Habitantes de la Calle – PPSHC. </t>
  </si>
  <si>
    <t>MAR</t>
  </si>
  <si>
    <t>JUN</t>
  </si>
  <si>
    <t>SEP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</si>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</sst>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_);[Red]\(&quot;$&quot;#,##0.0\)"/>
    <numFmt numFmtId="165" formatCode="&quot;$&quot;#,##0"/>
    <numFmt numFmtId="166" formatCode="0.0"/>
    <numFmt numFmtId="167" formatCode="&quot;$&quot;#,##0_);[Red]\(&quot;$&quot;#,##0\)"/>
    <numFmt numFmtId="168" formatCode="_-* #,##0_-;\-* #,##0_-;_-* &quot;-&quot;??_-;_-@_-"/>
    <numFmt numFmtId="169" formatCode="_-[$$-409]* #,##0.00_ ;_-[$$-409]* \-#,##0.00\ ;_-[$$-409]* &quot;-&quot;??_ ;_-@_ "/>
    <numFmt numFmtId="170" formatCode="0.0%"/>
    <numFmt numFmtId="171" formatCode="#,##0_ ;\-#,##0\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8"/>
      <color theme="1"/>
      <name val="Verdana"/>
      <family val="2"/>
    </font>
    <font>
      <b/>
      <sz val="11"/>
      <color rgb="FF000000"/>
      <name val="Verdana"/>
      <family val="2"/>
    </font>
    <font>
      <sz val="11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BE2D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D23B78"/>
      </left>
      <right/>
      <top style="medium">
        <color rgb="FFD23B78"/>
      </top>
      <bottom/>
      <diagonal/>
    </border>
    <border>
      <left/>
      <right/>
      <top style="medium">
        <color rgb="FFD23B78"/>
      </top>
      <bottom/>
      <diagonal/>
    </border>
    <border>
      <left/>
      <right style="thin">
        <color rgb="FFD23C78"/>
      </right>
      <top style="medium">
        <color rgb="FFD23B78"/>
      </top>
      <bottom/>
      <diagonal/>
    </border>
    <border>
      <left style="thin">
        <color rgb="FFD23C78"/>
      </left>
      <right/>
      <top style="medium">
        <color rgb="FFD23B78"/>
      </top>
      <bottom style="thin">
        <color rgb="FFD23C78"/>
      </bottom>
      <diagonal/>
    </border>
    <border>
      <left/>
      <right style="medium">
        <color rgb="FFD23B78"/>
      </right>
      <top style="medium">
        <color rgb="FFD23B78"/>
      </top>
      <bottom style="thin">
        <color rgb="FFD23C78"/>
      </bottom>
      <diagonal/>
    </border>
    <border>
      <left style="medium">
        <color rgb="FFD23B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B78"/>
      </right>
      <top style="thin">
        <color rgb="FFD23C78"/>
      </top>
      <bottom style="thin">
        <color rgb="FFD23C78"/>
      </bottom>
      <diagonal/>
    </border>
    <border>
      <left style="medium">
        <color rgb="FFD23B78"/>
      </left>
      <right/>
      <top/>
      <bottom style="medium">
        <color rgb="FFD23B78"/>
      </bottom>
      <diagonal/>
    </border>
    <border>
      <left/>
      <right/>
      <top/>
      <bottom style="medium">
        <color rgb="FFD23B78"/>
      </bottom>
      <diagonal/>
    </border>
    <border>
      <left/>
      <right style="thin">
        <color rgb="FFD23C78"/>
      </right>
      <top/>
      <bottom style="medium">
        <color rgb="FFD23B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B78"/>
      </bottom>
      <diagonal/>
    </border>
    <border>
      <left style="thin">
        <color rgb="FFD23C78"/>
      </left>
      <right style="medium">
        <color rgb="FFD23B78"/>
      </right>
      <top style="thin">
        <color rgb="FFD23C78"/>
      </top>
      <bottom style="medium">
        <color rgb="FFD23B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D23B7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1" fontId="6" fillId="2" borderId="0" xfId="0" applyNumberFormat="1" applyFont="1" applyFill="1" applyAlignment="1" applyProtection="1">
      <alignment horizontal="center" vertical="center" wrapText="1"/>
      <protection locked="0" hidden="1"/>
    </xf>
    <xf numFmtId="9" fontId="7" fillId="2" borderId="0" xfId="4" applyFont="1" applyFill="1" applyAlignment="1" applyProtection="1">
      <alignment horizontal="center" vertical="center" wrapText="1"/>
      <protection locked="0" hidden="1"/>
    </xf>
    <xf numFmtId="0" fontId="2" fillId="2" borderId="0" xfId="0" applyFont="1" applyFill="1" applyProtection="1">
      <protection locked="0" hidden="1"/>
    </xf>
    <xf numFmtId="9" fontId="2" fillId="2" borderId="0" xfId="4" applyFont="1" applyFill="1" applyProtection="1"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14" fontId="6" fillId="2" borderId="14" xfId="3" applyNumberFormat="1" applyFont="1" applyFill="1" applyBorder="1" applyAlignment="1" applyProtection="1">
      <alignment horizontal="center" vertical="center" wrapText="1"/>
      <protection hidden="1"/>
    </xf>
    <xf numFmtId="1" fontId="6" fillId="2" borderId="0" xfId="3" applyNumberFormat="1" applyFont="1" applyFill="1" applyBorder="1" applyAlignment="1" applyProtection="1">
      <alignment horizontal="center" vertical="center" wrapText="1"/>
      <protection locked="0" hidden="1"/>
    </xf>
    <xf numFmtId="9" fontId="7" fillId="2" borderId="0" xfId="4" applyFont="1" applyFill="1" applyBorder="1" applyAlignment="1" applyProtection="1">
      <alignment horizontal="center" vertical="center" wrapText="1"/>
      <protection locked="0"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locked="0" hidden="1"/>
    </xf>
    <xf numFmtId="9" fontId="8" fillId="0" borderId="0" xfId="4" applyFont="1" applyProtection="1">
      <protection locked="0" hidden="1"/>
    </xf>
    <xf numFmtId="0" fontId="6" fillId="2" borderId="15" xfId="0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9" fontId="2" fillId="0" borderId="0" xfId="4" applyFont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2" borderId="15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9" fontId="7" fillId="2" borderId="15" xfId="4" applyFont="1" applyFill="1" applyBorder="1" applyAlignment="1">
      <alignment horizontal="center" vertical="center" wrapText="1"/>
    </xf>
    <xf numFmtId="9" fontId="6" fillId="0" borderId="0" xfId="4" applyFont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 vertical="center"/>
    </xf>
    <xf numFmtId="167" fontId="6" fillId="2" borderId="15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2" borderId="15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 wrapText="1"/>
    </xf>
    <xf numFmtId="168" fontId="6" fillId="2" borderId="15" xfId="1" applyNumberFormat="1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 wrapText="1"/>
    </xf>
    <xf numFmtId="1" fontId="7" fillId="2" borderId="15" xfId="2" applyNumberFormat="1" applyFont="1" applyFill="1" applyBorder="1" applyAlignment="1" applyProtection="1">
      <alignment horizontal="center" vertical="center" wrapText="1"/>
      <protection locked="0"/>
    </xf>
    <xf numFmtId="1" fontId="7" fillId="5" borderId="1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69" fontId="6" fillId="2" borderId="15" xfId="0" applyNumberFormat="1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70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0" fontId="7" fillId="2" borderId="15" xfId="0" applyNumberFormat="1" applyFont="1" applyFill="1" applyBorder="1" applyAlignment="1">
      <alignment horizontal="center" vertical="center" wrapText="1"/>
    </xf>
    <xf numFmtId="43" fontId="6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/>
    </xf>
    <xf numFmtId="0" fontId="2" fillId="0" borderId="0" xfId="0" applyFont="1" applyProtection="1">
      <protection locked="0"/>
    </xf>
    <xf numFmtId="0" fontId="6" fillId="0" borderId="15" xfId="0" applyFont="1" applyBorder="1"/>
    <xf numFmtId="1" fontId="6" fillId="0" borderId="15" xfId="0" applyNumberFormat="1" applyFont="1" applyBorder="1" applyProtection="1">
      <protection locked="0"/>
    </xf>
    <xf numFmtId="0" fontId="6" fillId="0" borderId="15" xfId="0" applyFont="1" applyBorder="1" applyAlignment="1">
      <alignment horizontal="center" vertical="center"/>
    </xf>
    <xf numFmtId="1" fontId="12" fillId="5" borderId="15" xfId="4" applyNumberFormat="1" applyFont="1" applyFill="1" applyBorder="1" applyAlignment="1">
      <alignment horizontal="center" vertical="center" wrapText="1"/>
    </xf>
    <xf numFmtId="1" fontId="12" fillId="4" borderId="15" xfId="4" applyNumberFormat="1" applyFont="1" applyFill="1" applyBorder="1" applyAlignment="1">
      <alignment horizontal="center" vertical="center" wrapText="1"/>
    </xf>
    <xf numFmtId="1" fontId="12" fillId="6" borderId="15" xfId="4" applyNumberFormat="1" applyFont="1" applyFill="1" applyBorder="1" applyAlignment="1" applyProtection="1">
      <alignment horizontal="center" vertical="center" wrapText="1"/>
      <protection locked="0"/>
    </xf>
    <xf numFmtId="1" fontId="13" fillId="7" borderId="18" xfId="0" applyNumberFormat="1" applyFont="1" applyFill="1" applyBorder="1" applyAlignment="1">
      <alignment horizontal="center" vertical="center" wrapText="1"/>
    </xf>
    <xf numFmtId="1" fontId="14" fillId="5" borderId="15" xfId="4" applyNumberFormat="1" applyFont="1" applyFill="1" applyBorder="1" applyAlignment="1">
      <alignment horizontal="center" vertical="center" wrapText="1"/>
    </xf>
    <xf numFmtId="1" fontId="12" fillId="4" borderId="15" xfId="4" applyNumberFormat="1" applyFont="1" applyFill="1" applyBorder="1" applyAlignment="1" applyProtection="1">
      <alignment horizontal="center" vertical="center" wrapText="1"/>
      <protection locked="0"/>
    </xf>
    <xf numFmtId="1" fontId="12" fillId="6" borderId="15" xfId="5" applyNumberFormat="1" applyFont="1" applyFill="1" applyBorder="1" applyAlignment="1" applyProtection="1">
      <alignment horizontal="center" vertical="center" wrapText="1"/>
      <protection locked="0"/>
    </xf>
    <xf numFmtId="0" fontId="14" fillId="8" borderId="1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166" fontId="14" fillId="5" borderId="15" xfId="0" applyNumberFormat="1" applyFont="1" applyFill="1" applyBorder="1" applyAlignment="1">
      <alignment horizontal="center" vertical="center" wrapText="1"/>
    </xf>
    <xf numFmtId="1" fontId="12" fillId="4" borderId="15" xfId="4" applyNumberFormat="1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1" fontId="12" fillId="6" borderId="15" xfId="0" applyNumberFormat="1" applyFont="1" applyFill="1" applyBorder="1" applyAlignment="1">
      <alignment horizontal="center" vertical="center" wrapText="1"/>
    </xf>
    <xf numFmtId="166" fontId="12" fillId="4" borderId="15" xfId="4" applyNumberFormat="1" applyFont="1" applyFill="1" applyBorder="1" applyAlignment="1">
      <alignment horizontal="center" vertical="center" wrapText="1"/>
    </xf>
    <xf numFmtId="2" fontId="12" fillId="2" borderId="15" xfId="4" applyNumberFormat="1" applyFont="1" applyFill="1" applyBorder="1" applyAlignment="1" applyProtection="1">
      <alignment horizontal="center" vertical="center" wrapText="1"/>
      <protection locked="0"/>
    </xf>
    <xf numFmtId="171" fontId="13" fillId="6" borderId="15" xfId="4" applyNumberFormat="1" applyFont="1" applyFill="1" applyBorder="1" applyAlignment="1" applyProtection="1">
      <alignment horizontal="center" vertical="center" wrapText="1"/>
      <protection locked="0"/>
    </xf>
    <xf numFmtId="1" fontId="14" fillId="4" borderId="15" xfId="4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1" fontId="10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wrapText="1"/>
      <protection locked="0" hidden="1"/>
    </xf>
    <xf numFmtId="0" fontId="8" fillId="2" borderId="0" xfId="0" applyFont="1" applyFill="1" applyProtection="1">
      <protection locked="0" hidden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/>
    <xf numFmtId="0" fontId="2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1" fontId="2" fillId="2" borderId="0" xfId="0" applyNumberFormat="1" applyFont="1" applyFill="1" applyAlignment="1" applyProtection="1">
      <alignment vertical="center" wrapText="1"/>
      <protection locked="0" hidden="1"/>
    </xf>
    <xf numFmtId="9" fontId="4" fillId="2" borderId="0" xfId="4" applyFont="1" applyFill="1" applyAlignment="1" applyProtection="1">
      <alignment vertical="center" wrapText="1"/>
      <protection locked="0" hidden="1"/>
    </xf>
    <xf numFmtId="9" fontId="2" fillId="2" borderId="0" xfId="4" applyFont="1" applyFill="1" applyAlignment="1" applyProtection="1">
      <alignment wrapText="1"/>
      <protection locked="0" hidden="1"/>
    </xf>
  </cellXfs>
  <cellStyles count="7">
    <cellStyle name="Millares" xfId="1" builtinId="3"/>
    <cellStyle name="Moneda" xfId="2" builtinId="4"/>
    <cellStyle name="Moneda [0]" xfId="3" builtinId="7"/>
    <cellStyle name="Normal" xfId="0" builtinId="0"/>
    <cellStyle name="Normal 2" xfId="6" xr:uid="{1BAF4FF6-1D86-401C-8646-6E6003D6D833}"/>
    <cellStyle name="Porcentaje" xfId="4" builtinId="5"/>
    <cellStyle name="Porcentaje 2" xfId="5" xr:uid="{9CBEDFCC-B4C6-4BA5-BFCF-1746CC2AD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267A-59B2-493A-8287-D05480E08B7F}">
  <dimension ref="A1:XDY158"/>
  <sheetViews>
    <sheetView tabSelected="1" workbookViewId="0">
      <selection activeCell="A159" sqref="A159:XFD1048576"/>
    </sheetView>
  </sheetViews>
  <sheetFormatPr baseColWidth="10" defaultColWidth="0" defaultRowHeight="15" zeroHeight="1" x14ac:dyDescent="0.25"/>
  <cols>
    <col min="1" max="1" width="2" style="102" customWidth="1"/>
    <col min="2" max="2" width="11.140625" bestFit="1" customWidth="1"/>
    <col min="3" max="3" width="39" customWidth="1"/>
    <col min="4" max="4" width="20.140625" customWidth="1"/>
    <col min="5" max="5" width="16.42578125" customWidth="1"/>
    <col min="6" max="6" width="16.5703125" customWidth="1"/>
    <col min="7" max="7" width="21.42578125" customWidth="1"/>
    <col min="8" max="8" width="18.5703125" customWidth="1"/>
    <col min="9" max="11" width="34.5703125" customWidth="1"/>
    <col min="12" max="12" width="11.42578125" customWidth="1"/>
    <col min="13" max="13" width="12.85546875" customWidth="1"/>
    <col min="14" max="17" width="12.28515625" customWidth="1"/>
    <col min="18" max="18" width="37.140625" customWidth="1"/>
    <col min="19" max="19" width="25.85546875" bestFit="1" customWidth="1"/>
    <col min="20" max="20" width="18.28515625" hidden="1" customWidth="1"/>
    <col min="21" max="21" width="28.140625" hidden="1" customWidth="1"/>
    <col min="22" max="22" width="39.7109375" customWidth="1"/>
    <col min="23" max="23" width="11.42578125" style="102" customWidth="1"/>
    <col min="16354" max="16384" width="11.42578125" hidden="1"/>
  </cols>
  <sheetData>
    <row r="1" spans="1:16353" s="111" customFormat="1" ht="15.75" customHeight="1" thickBot="1" x14ac:dyDescent="0.25">
      <c r="A1" s="103"/>
      <c r="B1" s="103"/>
      <c r="C1" s="1"/>
      <c r="D1" s="2"/>
      <c r="E1" s="2"/>
      <c r="F1" s="2"/>
      <c r="G1" s="2"/>
      <c r="H1" s="2"/>
      <c r="I1" s="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9"/>
      <c r="U1" s="109"/>
      <c r="V1" s="110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</row>
    <row r="2" spans="1:16353" s="7" customFormat="1" ht="15.75" customHeight="1" x14ac:dyDescent="0.2">
      <c r="A2" s="4"/>
      <c r="B2" s="4"/>
      <c r="C2" s="78" t="e" vm="1">
        <v>#VALUE!</v>
      </c>
      <c r="D2" s="79" t="s">
        <v>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82" t="s">
        <v>1</v>
      </c>
      <c r="S2" s="83"/>
      <c r="T2" s="5"/>
      <c r="U2" s="5"/>
      <c r="V2" s="6"/>
      <c r="XDY2" s="8"/>
    </row>
    <row r="3" spans="1:16353" s="7" customFormat="1" ht="15.75" customHeight="1" x14ac:dyDescent="0.2">
      <c r="A3" s="4"/>
      <c r="B3" s="4"/>
      <c r="C3" s="78"/>
      <c r="D3" s="84" t="s">
        <v>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 t="s">
        <v>3</v>
      </c>
      <c r="S3" s="88"/>
      <c r="T3" s="5"/>
      <c r="U3" s="5"/>
      <c r="V3" s="6"/>
      <c r="XDY3" s="8"/>
    </row>
    <row r="4" spans="1:16353" s="7" customFormat="1" ht="15.75" customHeight="1" thickBot="1" x14ac:dyDescent="0.25">
      <c r="A4" s="4"/>
      <c r="B4" s="4"/>
      <c r="C4" s="78"/>
      <c r="D4" s="89" t="s">
        <v>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" t="s">
        <v>5</v>
      </c>
      <c r="S4" s="10">
        <v>45583</v>
      </c>
      <c r="T4" s="11"/>
      <c r="U4" s="11"/>
      <c r="V4" s="12"/>
      <c r="XDY4" s="8"/>
    </row>
    <row r="5" spans="1:16353" s="102" customFormat="1" x14ac:dyDescent="0.25"/>
    <row r="6" spans="1:16353" s="14" customFormat="1" ht="23.25" customHeight="1" x14ac:dyDescent="0.2">
      <c r="A6" s="104"/>
      <c r="B6" s="92" t="s">
        <v>6</v>
      </c>
      <c r="C6" s="92" t="s">
        <v>7</v>
      </c>
      <c r="D6" s="92" t="s">
        <v>8</v>
      </c>
      <c r="E6" s="92" t="s">
        <v>9</v>
      </c>
      <c r="F6" s="92" t="s">
        <v>10</v>
      </c>
      <c r="G6" s="92" t="s">
        <v>11</v>
      </c>
      <c r="H6" s="92" t="s">
        <v>12</v>
      </c>
      <c r="I6" s="92" t="s">
        <v>13</v>
      </c>
      <c r="J6" s="92" t="s">
        <v>14</v>
      </c>
      <c r="K6" s="92" t="s">
        <v>15</v>
      </c>
      <c r="L6" s="92" t="s">
        <v>16</v>
      </c>
      <c r="M6" s="92" t="s">
        <v>17</v>
      </c>
      <c r="N6" s="95" t="s">
        <v>18</v>
      </c>
      <c r="O6" s="95"/>
      <c r="P6" s="95"/>
      <c r="Q6" s="95"/>
      <c r="R6" s="95" t="s">
        <v>19</v>
      </c>
      <c r="S6" s="95" t="s">
        <v>20</v>
      </c>
      <c r="T6" s="93" t="s">
        <v>21</v>
      </c>
      <c r="U6" s="93" t="s">
        <v>22</v>
      </c>
      <c r="V6" s="93" t="s">
        <v>23</v>
      </c>
      <c r="W6" s="97"/>
      <c r="XDY6" s="15"/>
    </row>
    <row r="7" spans="1:16353" s="14" customFormat="1" ht="54" customHeight="1" x14ac:dyDescent="0.2">
      <c r="A7" s="104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3" t="s">
        <v>750</v>
      </c>
      <c r="O7" s="13" t="s">
        <v>751</v>
      </c>
      <c r="P7" s="13" t="s">
        <v>752</v>
      </c>
      <c r="Q7" s="13" t="s">
        <v>753</v>
      </c>
      <c r="R7" s="95"/>
      <c r="S7" s="95"/>
      <c r="T7" s="94"/>
      <c r="U7" s="94"/>
      <c r="V7" s="94"/>
      <c r="W7" s="97"/>
      <c r="XDY7" s="15"/>
    </row>
    <row r="8" spans="1:16353" s="19" customFormat="1" ht="68.25" customHeight="1" x14ac:dyDescent="0.25">
      <c r="A8" s="105"/>
      <c r="B8" s="16" t="s">
        <v>24</v>
      </c>
      <c r="C8" s="16" t="s">
        <v>25</v>
      </c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6">
        <v>33</v>
      </c>
      <c r="M8" s="16" t="s">
        <v>34</v>
      </c>
      <c r="N8" s="16" t="s">
        <v>35</v>
      </c>
      <c r="O8" s="16">
        <v>33</v>
      </c>
      <c r="P8" s="16">
        <v>33</v>
      </c>
      <c r="Q8" s="16">
        <v>33</v>
      </c>
      <c r="R8" s="16" t="s">
        <v>35</v>
      </c>
      <c r="S8" s="16" t="s">
        <v>35</v>
      </c>
      <c r="T8" s="18"/>
      <c r="U8" s="18"/>
      <c r="V8" s="61">
        <v>0</v>
      </c>
      <c r="W8" s="98"/>
      <c r="XDY8" s="20"/>
    </row>
    <row r="9" spans="1:16353" s="19" customFormat="1" ht="68.25" customHeight="1" x14ac:dyDescent="0.25">
      <c r="A9" s="105"/>
      <c r="B9" s="16" t="s">
        <v>36</v>
      </c>
      <c r="C9" s="16" t="s">
        <v>25</v>
      </c>
      <c r="D9" s="16" t="s">
        <v>37</v>
      </c>
      <c r="E9" s="16" t="s">
        <v>27</v>
      </c>
      <c r="F9" s="16" t="s">
        <v>28</v>
      </c>
      <c r="G9" s="16" t="s">
        <v>38</v>
      </c>
      <c r="H9" s="16" t="s">
        <v>30</v>
      </c>
      <c r="I9" s="16" t="s">
        <v>39</v>
      </c>
      <c r="J9" s="16" t="s">
        <v>40</v>
      </c>
      <c r="K9" s="16" t="s">
        <v>41</v>
      </c>
      <c r="L9" s="16">
        <v>4500</v>
      </c>
      <c r="M9" s="16" t="s">
        <v>34</v>
      </c>
      <c r="N9" s="16" t="s">
        <v>35</v>
      </c>
      <c r="O9" s="16">
        <v>1500</v>
      </c>
      <c r="P9" s="16">
        <v>3000</v>
      </c>
      <c r="Q9" s="16">
        <v>4500</v>
      </c>
      <c r="R9" s="16" t="s">
        <v>35</v>
      </c>
      <c r="S9" s="16" t="s">
        <v>35</v>
      </c>
      <c r="T9" s="22"/>
      <c r="U9" s="22"/>
      <c r="V9" s="61">
        <v>0</v>
      </c>
      <c r="W9" s="98"/>
      <c r="XDY9" s="20"/>
    </row>
    <row r="10" spans="1:16353" s="19" customFormat="1" ht="68.25" customHeight="1" x14ac:dyDescent="0.25">
      <c r="A10" s="105"/>
      <c r="B10" s="16" t="s">
        <v>42</v>
      </c>
      <c r="C10" s="16" t="s">
        <v>25</v>
      </c>
      <c r="D10" s="16" t="s">
        <v>43</v>
      </c>
      <c r="E10" s="16" t="s">
        <v>44</v>
      </c>
      <c r="F10" s="16" t="s">
        <v>45</v>
      </c>
      <c r="G10" s="16" t="s">
        <v>46</v>
      </c>
      <c r="H10" s="16" t="s">
        <v>30</v>
      </c>
      <c r="I10" s="16" t="s">
        <v>47</v>
      </c>
      <c r="J10" s="16" t="s">
        <v>48</v>
      </c>
      <c r="K10" s="16" t="s">
        <v>49</v>
      </c>
      <c r="L10" s="16">
        <v>100</v>
      </c>
      <c r="M10" s="16" t="s">
        <v>50</v>
      </c>
      <c r="N10" s="16">
        <v>100</v>
      </c>
      <c r="O10" s="16">
        <v>100</v>
      </c>
      <c r="P10" s="16">
        <v>100</v>
      </c>
      <c r="Q10" s="16">
        <v>100</v>
      </c>
      <c r="R10" s="16" t="s">
        <v>51</v>
      </c>
      <c r="S10" s="23">
        <v>531347100</v>
      </c>
      <c r="T10" s="25">
        <v>181</v>
      </c>
      <c r="U10" s="25">
        <v>181</v>
      </c>
      <c r="V10" s="62">
        <f>+(T10/U10)*100</f>
        <v>100</v>
      </c>
      <c r="W10" s="98"/>
      <c r="XDY10" s="20"/>
    </row>
    <row r="11" spans="1:16353" s="19" customFormat="1" ht="68.25" customHeight="1" x14ac:dyDescent="0.25">
      <c r="A11" s="105"/>
      <c r="B11" s="16" t="s">
        <v>53</v>
      </c>
      <c r="C11" s="16" t="s">
        <v>25</v>
      </c>
      <c r="D11" s="26" t="s">
        <v>54</v>
      </c>
      <c r="E11" s="26" t="s">
        <v>55</v>
      </c>
      <c r="F11" s="26" t="s">
        <v>56</v>
      </c>
      <c r="G11" s="26" t="s">
        <v>57</v>
      </c>
      <c r="H11" s="26" t="s">
        <v>30</v>
      </c>
      <c r="I11" s="26" t="s">
        <v>58</v>
      </c>
      <c r="J11" s="26" t="s">
        <v>59</v>
      </c>
      <c r="K11" s="26" t="s">
        <v>60</v>
      </c>
      <c r="L11" s="26">
        <v>13000</v>
      </c>
      <c r="M11" s="26" t="s">
        <v>34</v>
      </c>
      <c r="N11" s="27">
        <v>3250</v>
      </c>
      <c r="O11" s="26">
        <v>6500</v>
      </c>
      <c r="P11" s="26">
        <v>9750</v>
      </c>
      <c r="Q11" s="26">
        <v>13000</v>
      </c>
      <c r="R11" s="26" t="s">
        <v>35</v>
      </c>
      <c r="S11" s="26" t="s">
        <v>35</v>
      </c>
      <c r="T11" s="18"/>
      <c r="U11" s="18"/>
      <c r="V11" s="62">
        <v>4227</v>
      </c>
      <c r="W11" s="98"/>
      <c r="XDY11" s="20"/>
    </row>
    <row r="12" spans="1:16353" s="19" customFormat="1" ht="68.25" customHeight="1" x14ac:dyDescent="0.25">
      <c r="A12" s="105"/>
      <c r="B12" s="16" t="s">
        <v>61</v>
      </c>
      <c r="C12" s="16" t="s">
        <v>25</v>
      </c>
      <c r="D12" s="16" t="s">
        <v>62</v>
      </c>
      <c r="E12" s="16" t="s">
        <v>55</v>
      </c>
      <c r="F12" s="16" t="s">
        <v>56</v>
      </c>
      <c r="G12" s="16" t="s">
        <v>63</v>
      </c>
      <c r="H12" s="16" t="s">
        <v>30</v>
      </c>
      <c r="I12" s="16" t="s">
        <v>64</v>
      </c>
      <c r="J12" s="16" t="s">
        <v>65</v>
      </c>
      <c r="K12" s="16" t="s">
        <v>66</v>
      </c>
      <c r="L12" s="16">
        <v>5000</v>
      </c>
      <c r="M12" s="16" t="s">
        <v>34</v>
      </c>
      <c r="N12" s="16" t="s">
        <v>35</v>
      </c>
      <c r="O12" s="16">
        <v>2500</v>
      </c>
      <c r="P12" s="16">
        <v>2500</v>
      </c>
      <c r="Q12" s="16">
        <v>5000</v>
      </c>
      <c r="R12" s="16" t="s">
        <v>35</v>
      </c>
      <c r="S12" s="16" t="s">
        <v>35</v>
      </c>
      <c r="T12" s="18"/>
      <c r="U12" s="18"/>
      <c r="V12" s="63">
        <v>0</v>
      </c>
      <c r="W12" s="98"/>
      <c r="XDY12" s="20"/>
    </row>
    <row r="13" spans="1:16353" s="19" customFormat="1" ht="68.25" customHeight="1" x14ac:dyDescent="0.25">
      <c r="A13" s="105"/>
      <c r="B13" s="16" t="s">
        <v>67</v>
      </c>
      <c r="C13" s="16" t="s">
        <v>25</v>
      </c>
      <c r="D13" s="16" t="s">
        <v>35</v>
      </c>
      <c r="E13" s="16" t="s">
        <v>68</v>
      </c>
      <c r="F13" s="16" t="s">
        <v>69</v>
      </c>
      <c r="G13" s="16" t="s">
        <v>70</v>
      </c>
      <c r="H13" s="16" t="s">
        <v>30</v>
      </c>
      <c r="I13" s="16" t="s">
        <v>71</v>
      </c>
      <c r="J13" s="16" t="s">
        <v>72</v>
      </c>
      <c r="K13" s="16" t="s">
        <v>73</v>
      </c>
      <c r="L13" s="16">
        <v>515</v>
      </c>
      <c r="M13" s="16" t="s">
        <v>34</v>
      </c>
      <c r="N13" s="16">
        <v>129</v>
      </c>
      <c r="O13" s="16">
        <v>258</v>
      </c>
      <c r="P13" s="16">
        <v>386</v>
      </c>
      <c r="Q13" s="16">
        <v>515</v>
      </c>
      <c r="R13" s="16" t="s">
        <v>35</v>
      </c>
      <c r="S13" s="16" t="s">
        <v>35</v>
      </c>
      <c r="T13" s="18"/>
      <c r="U13" s="18"/>
      <c r="V13" s="64">
        <v>0</v>
      </c>
      <c r="W13" s="98"/>
      <c r="XDY13" s="20"/>
    </row>
    <row r="14" spans="1:16353" s="19" customFormat="1" ht="68.25" customHeight="1" x14ac:dyDescent="0.25">
      <c r="A14" s="105"/>
      <c r="B14" s="16" t="s">
        <v>74</v>
      </c>
      <c r="C14" s="16" t="s">
        <v>75</v>
      </c>
      <c r="D14" s="16" t="s">
        <v>76</v>
      </c>
      <c r="E14" s="16" t="s">
        <v>77</v>
      </c>
      <c r="F14" s="16" t="s">
        <v>78</v>
      </c>
      <c r="G14" s="16" t="s">
        <v>79</v>
      </c>
      <c r="H14" s="16" t="s">
        <v>30</v>
      </c>
      <c r="I14" s="16" t="s">
        <v>80</v>
      </c>
      <c r="J14" s="16" t="s">
        <v>81</v>
      </c>
      <c r="K14" s="16" t="s">
        <v>82</v>
      </c>
      <c r="L14" s="16">
        <v>6000</v>
      </c>
      <c r="M14" s="16" t="s">
        <v>34</v>
      </c>
      <c r="N14" s="16" t="s">
        <v>35</v>
      </c>
      <c r="O14" s="16" t="s">
        <v>35</v>
      </c>
      <c r="P14" s="16">
        <v>3000</v>
      </c>
      <c r="Q14" s="16">
        <v>6000</v>
      </c>
      <c r="R14" s="16" t="s">
        <v>83</v>
      </c>
      <c r="S14" s="28">
        <v>700000000</v>
      </c>
      <c r="T14" s="29"/>
      <c r="U14" s="29"/>
      <c r="V14" s="65">
        <v>0</v>
      </c>
      <c r="W14" s="98"/>
      <c r="XDY14" s="20"/>
    </row>
    <row r="15" spans="1:16353" s="30" customFormat="1" ht="68.25" customHeight="1" x14ac:dyDescent="0.25">
      <c r="A15" s="27"/>
      <c r="B15" s="16" t="s">
        <v>84</v>
      </c>
      <c r="C15" s="16" t="s">
        <v>85</v>
      </c>
      <c r="D15" s="16" t="s">
        <v>86</v>
      </c>
      <c r="E15" s="16" t="s">
        <v>87</v>
      </c>
      <c r="F15" s="16" t="s">
        <v>88</v>
      </c>
      <c r="G15" s="16" t="s">
        <v>89</v>
      </c>
      <c r="H15" s="16" t="s">
        <v>90</v>
      </c>
      <c r="I15" s="16" t="s">
        <v>91</v>
      </c>
      <c r="J15" s="16" t="s">
        <v>92</v>
      </c>
      <c r="K15" s="16" t="s">
        <v>93</v>
      </c>
      <c r="L15" s="16">
        <v>100</v>
      </c>
      <c r="M15" s="16" t="s">
        <v>34</v>
      </c>
      <c r="N15" s="16">
        <v>25</v>
      </c>
      <c r="O15" s="16">
        <v>50</v>
      </c>
      <c r="P15" s="16">
        <v>75</v>
      </c>
      <c r="Q15" s="16">
        <v>100</v>
      </c>
      <c r="R15" s="16" t="s">
        <v>35</v>
      </c>
      <c r="S15" s="16" t="s">
        <v>35</v>
      </c>
      <c r="T15" s="18"/>
      <c r="U15" s="18"/>
      <c r="V15" s="66">
        <v>105</v>
      </c>
      <c r="W15" s="99"/>
      <c r="XDY15" s="20"/>
    </row>
    <row r="16" spans="1:16353" s="30" customFormat="1" ht="68.25" customHeight="1" x14ac:dyDescent="0.25">
      <c r="A16" s="27"/>
      <c r="B16" s="16" t="s">
        <v>94</v>
      </c>
      <c r="C16" s="16" t="s">
        <v>85</v>
      </c>
      <c r="D16" s="16" t="s">
        <v>95</v>
      </c>
      <c r="E16" s="16" t="s">
        <v>87</v>
      </c>
      <c r="F16" s="16" t="s">
        <v>96</v>
      </c>
      <c r="G16" s="16" t="s">
        <v>35</v>
      </c>
      <c r="H16" s="16" t="s">
        <v>90</v>
      </c>
      <c r="I16" s="16" t="s">
        <v>97</v>
      </c>
      <c r="J16" s="16" t="s">
        <v>98</v>
      </c>
      <c r="K16" s="16" t="s">
        <v>99</v>
      </c>
      <c r="L16" s="16">
        <v>3</v>
      </c>
      <c r="M16" s="16" t="s">
        <v>34</v>
      </c>
      <c r="N16" s="16" t="s">
        <v>35</v>
      </c>
      <c r="O16" s="16">
        <v>1</v>
      </c>
      <c r="P16" s="16">
        <v>2</v>
      </c>
      <c r="Q16" s="16">
        <v>3</v>
      </c>
      <c r="R16" s="16" t="s">
        <v>35</v>
      </c>
      <c r="S16" s="16" t="s">
        <v>35</v>
      </c>
      <c r="T16" s="18"/>
      <c r="U16" s="18"/>
      <c r="V16" s="67">
        <v>1</v>
      </c>
      <c r="W16" s="99"/>
      <c r="XDY16" s="20"/>
    </row>
    <row r="17" spans="1:23 16353:16353" s="30" customFormat="1" ht="68.25" customHeight="1" x14ac:dyDescent="0.25">
      <c r="A17" s="27"/>
      <c r="B17" s="16" t="s">
        <v>100</v>
      </c>
      <c r="C17" s="16" t="s">
        <v>25</v>
      </c>
      <c r="D17" s="16" t="s">
        <v>101</v>
      </c>
      <c r="E17" s="16" t="s">
        <v>27</v>
      </c>
      <c r="F17" s="16" t="s">
        <v>28</v>
      </c>
      <c r="G17" s="16" t="s">
        <v>102</v>
      </c>
      <c r="H17" s="16" t="s">
        <v>90</v>
      </c>
      <c r="I17" s="16" t="s">
        <v>103</v>
      </c>
      <c r="J17" s="16" t="s">
        <v>104</v>
      </c>
      <c r="K17" s="16" t="s">
        <v>105</v>
      </c>
      <c r="L17" s="16">
        <v>49920</v>
      </c>
      <c r="M17" s="16" t="s">
        <v>34</v>
      </c>
      <c r="N17" s="16"/>
      <c r="O17" s="16">
        <v>49920</v>
      </c>
      <c r="P17" s="16">
        <v>49920</v>
      </c>
      <c r="Q17" s="16">
        <v>49920</v>
      </c>
      <c r="R17" s="16" t="s">
        <v>35</v>
      </c>
      <c r="S17" s="16" t="s">
        <v>35</v>
      </c>
      <c r="T17" s="18"/>
      <c r="U17" s="18"/>
      <c r="V17" s="66">
        <v>30436</v>
      </c>
      <c r="W17" s="99"/>
      <c r="XDY17" s="20"/>
    </row>
    <row r="18" spans="1:23 16353:16353" s="30" customFormat="1" ht="68.25" customHeight="1" x14ac:dyDescent="0.25">
      <c r="A18" s="27"/>
      <c r="B18" s="16" t="s">
        <v>106</v>
      </c>
      <c r="C18" s="16" t="s">
        <v>25</v>
      </c>
      <c r="D18" s="16" t="s">
        <v>54</v>
      </c>
      <c r="E18" s="16" t="s">
        <v>55</v>
      </c>
      <c r="F18" s="16" t="s">
        <v>56</v>
      </c>
      <c r="G18" s="16" t="s">
        <v>57</v>
      </c>
      <c r="H18" s="16" t="s">
        <v>90</v>
      </c>
      <c r="I18" s="16" t="s">
        <v>107</v>
      </c>
      <c r="J18" s="16" t="s">
        <v>108</v>
      </c>
      <c r="K18" s="16" t="s">
        <v>109</v>
      </c>
      <c r="L18" s="16">
        <v>1100</v>
      </c>
      <c r="M18" s="16" t="s">
        <v>34</v>
      </c>
      <c r="N18" s="16" t="s">
        <v>35</v>
      </c>
      <c r="O18" s="16">
        <v>350</v>
      </c>
      <c r="P18" s="16">
        <v>725</v>
      </c>
      <c r="Q18" s="16">
        <v>1100</v>
      </c>
      <c r="R18" s="16" t="s">
        <v>35</v>
      </c>
      <c r="S18" s="16" t="s">
        <v>35</v>
      </c>
      <c r="T18" s="18"/>
      <c r="U18" s="18"/>
      <c r="V18" s="63">
        <v>0</v>
      </c>
      <c r="W18" s="99"/>
      <c r="XDY18" s="20"/>
    </row>
    <row r="19" spans="1:23 16353:16353" s="30" customFormat="1" ht="68.25" customHeight="1" x14ac:dyDescent="0.25">
      <c r="A19" s="27"/>
      <c r="B19" s="16" t="s">
        <v>110</v>
      </c>
      <c r="C19" s="16" t="s">
        <v>25</v>
      </c>
      <c r="D19" s="16" t="s">
        <v>111</v>
      </c>
      <c r="E19" s="16" t="s">
        <v>68</v>
      </c>
      <c r="F19" s="16" t="s">
        <v>69</v>
      </c>
      <c r="G19" s="16" t="s">
        <v>112</v>
      </c>
      <c r="H19" s="16" t="s">
        <v>90</v>
      </c>
      <c r="I19" s="16" t="s">
        <v>113</v>
      </c>
      <c r="J19" s="16" t="s">
        <v>114</v>
      </c>
      <c r="K19" s="16" t="s">
        <v>115</v>
      </c>
      <c r="L19" s="16">
        <v>1</v>
      </c>
      <c r="M19" s="16" t="s">
        <v>34</v>
      </c>
      <c r="N19" s="16" t="s">
        <v>35</v>
      </c>
      <c r="O19" s="16" t="s">
        <v>35</v>
      </c>
      <c r="P19" s="16" t="s">
        <v>35</v>
      </c>
      <c r="Q19" s="16">
        <v>1</v>
      </c>
      <c r="R19" s="16" t="s">
        <v>35</v>
      </c>
      <c r="S19" s="16" t="s">
        <v>35</v>
      </c>
      <c r="T19" s="18"/>
      <c r="U19" s="18"/>
      <c r="V19" s="64">
        <v>0</v>
      </c>
      <c r="W19" s="99"/>
      <c r="XDY19" s="20"/>
    </row>
    <row r="20" spans="1:23 16353:16353" s="30" customFormat="1" ht="68.25" customHeight="1" x14ac:dyDescent="0.25">
      <c r="A20" s="27"/>
      <c r="B20" s="16" t="s">
        <v>116</v>
      </c>
      <c r="C20" s="16" t="s">
        <v>75</v>
      </c>
      <c r="D20" s="16" t="s">
        <v>76</v>
      </c>
      <c r="E20" s="16" t="s">
        <v>77</v>
      </c>
      <c r="F20" s="16" t="s">
        <v>78</v>
      </c>
      <c r="G20" s="16" t="s">
        <v>79</v>
      </c>
      <c r="H20" s="16" t="s">
        <v>90</v>
      </c>
      <c r="I20" s="16" t="s">
        <v>117</v>
      </c>
      <c r="J20" s="16" t="s">
        <v>118</v>
      </c>
      <c r="K20" s="16" t="s">
        <v>119</v>
      </c>
      <c r="L20" s="16">
        <v>4700</v>
      </c>
      <c r="M20" s="16" t="s">
        <v>34</v>
      </c>
      <c r="N20" s="16" t="s">
        <v>35</v>
      </c>
      <c r="O20" s="16" t="s">
        <v>35</v>
      </c>
      <c r="P20" s="16">
        <v>2350</v>
      </c>
      <c r="Q20" s="16">
        <v>4700</v>
      </c>
      <c r="R20" s="16" t="s">
        <v>83</v>
      </c>
      <c r="S20" s="28">
        <v>700000000</v>
      </c>
      <c r="T20" s="29"/>
      <c r="U20" s="29"/>
      <c r="V20" s="65">
        <v>0</v>
      </c>
      <c r="W20" s="99"/>
      <c r="XDY20" s="20"/>
    </row>
    <row r="21" spans="1:23 16353:16353" s="30" customFormat="1" ht="68.25" customHeight="1" x14ac:dyDescent="0.25">
      <c r="A21" s="27"/>
      <c r="B21" s="16" t="s">
        <v>120</v>
      </c>
      <c r="C21" s="16" t="s">
        <v>85</v>
      </c>
      <c r="D21" s="16" t="s">
        <v>86</v>
      </c>
      <c r="E21" s="16" t="s">
        <v>87</v>
      </c>
      <c r="F21" s="16" t="s">
        <v>88</v>
      </c>
      <c r="G21" s="16" t="s">
        <v>89</v>
      </c>
      <c r="H21" s="16" t="s">
        <v>121</v>
      </c>
      <c r="I21" s="16" t="s">
        <v>122</v>
      </c>
      <c r="J21" s="16" t="s">
        <v>123</v>
      </c>
      <c r="K21" s="16" t="s">
        <v>124</v>
      </c>
      <c r="L21" s="16">
        <v>150</v>
      </c>
      <c r="M21" s="16" t="s">
        <v>34</v>
      </c>
      <c r="N21" s="16">
        <v>38</v>
      </c>
      <c r="O21" s="16">
        <v>75</v>
      </c>
      <c r="P21" s="16">
        <v>113</v>
      </c>
      <c r="Q21" s="16">
        <v>150</v>
      </c>
      <c r="R21" s="16" t="s">
        <v>35</v>
      </c>
      <c r="S21" s="16" t="s">
        <v>35</v>
      </c>
      <c r="T21" s="18"/>
      <c r="U21" s="18"/>
      <c r="V21" s="66">
        <v>26</v>
      </c>
      <c r="W21" s="99"/>
      <c r="XDY21" s="20"/>
    </row>
    <row r="22" spans="1:23 16353:16353" s="30" customFormat="1" ht="68.25" customHeight="1" x14ac:dyDescent="0.25">
      <c r="A22" s="27"/>
      <c r="B22" s="16" t="s">
        <v>125</v>
      </c>
      <c r="C22" s="16" t="s">
        <v>85</v>
      </c>
      <c r="D22" s="16" t="s">
        <v>126</v>
      </c>
      <c r="E22" s="16" t="s">
        <v>127</v>
      </c>
      <c r="F22" s="16" t="s">
        <v>128</v>
      </c>
      <c r="G22" s="16" t="s">
        <v>35</v>
      </c>
      <c r="H22" s="16" t="s">
        <v>121</v>
      </c>
      <c r="I22" s="16" t="s">
        <v>129</v>
      </c>
      <c r="J22" s="16" t="s">
        <v>130</v>
      </c>
      <c r="K22" s="16" t="s">
        <v>131</v>
      </c>
      <c r="L22" s="16">
        <v>0.5</v>
      </c>
      <c r="M22" s="16" t="s">
        <v>50</v>
      </c>
      <c r="N22" s="16"/>
      <c r="O22" s="16">
        <v>0.1</v>
      </c>
      <c r="P22" s="16">
        <v>0.3</v>
      </c>
      <c r="Q22" s="16">
        <v>0.5</v>
      </c>
      <c r="R22" s="16" t="s">
        <v>35</v>
      </c>
      <c r="S22" s="16" t="s">
        <v>35</v>
      </c>
      <c r="T22" s="25"/>
      <c r="U22" s="25"/>
      <c r="V22" s="66">
        <v>0</v>
      </c>
      <c r="W22" s="99"/>
      <c r="XDY22" s="20"/>
    </row>
    <row r="23" spans="1:23 16353:16353" s="30" customFormat="1" ht="68.25" customHeight="1" x14ac:dyDescent="0.25">
      <c r="A23" s="27"/>
      <c r="B23" s="16" t="s">
        <v>132</v>
      </c>
      <c r="C23" s="16" t="s">
        <v>85</v>
      </c>
      <c r="D23" s="16" t="s">
        <v>133</v>
      </c>
      <c r="E23" s="16" t="s">
        <v>127</v>
      </c>
      <c r="F23" s="16" t="s">
        <v>134</v>
      </c>
      <c r="G23" s="16" t="s">
        <v>35</v>
      </c>
      <c r="H23" s="16" t="s">
        <v>121</v>
      </c>
      <c r="I23" s="16" t="s">
        <v>135</v>
      </c>
      <c r="J23" s="16" t="s">
        <v>136</v>
      </c>
      <c r="K23" s="16" t="s">
        <v>137</v>
      </c>
      <c r="L23" s="16">
        <v>25</v>
      </c>
      <c r="M23" s="16" t="s">
        <v>34</v>
      </c>
      <c r="N23" s="16">
        <v>6</v>
      </c>
      <c r="O23" s="16">
        <v>13</v>
      </c>
      <c r="P23" s="16">
        <v>19</v>
      </c>
      <c r="Q23" s="16">
        <v>25</v>
      </c>
      <c r="R23" s="16" t="s">
        <v>35</v>
      </c>
      <c r="S23" s="16" t="s">
        <v>35</v>
      </c>
      <c r="T23" s="18"/>
      <c r="U23" s="18"/>
      <c r="V23" s="66">
        <v>0</v>
      </c>
      <c r="W23" s="99"/>
      <c r="XDY23" s="20"/>
    </row>
    <row r="24" spans="1:23 16353:16353" s="30" customFormat="1" ht="68.25" customHeight="1" x14ac:dyDescent="0.25">
      <c r="A24" s="27"/>
      <c r="B24" s="16" t="s">
        <v>138</v>
      </c>
      <c r="C24" s="16" t="s">
        <v>25</v>
      </c>
      <c r="D24" s="16" t="s">
        <v>139</v>
      </c>
      <c r="E24" s="16" t="s">
        <v>44</v>
      </c>
      <c r="F24" s="16" t="s">
        <v>45</v>
      </c>
      <c r="G24" s="16" t="s">
        <v>140</v>
      </c>
      <c r="H24" s="16" t="s">
        <v>121</v>
      </c>
      <c r="I24" s="16" t="s">
        <v>141</v>
      </c>
      <c r="J24" s="16" t="s">
        <v>142</v>
      </c>
      <c r="K24" s="16" t="s">
        <v>143</v>
      </c>
      <c r="L24" s="16">
        <v>263</v>
      </c>
      <c r="M24" s="16" t="s">
        <v>34</v>
      </c>
      <c r="N24" s="16" t="s">
        <v>35</v>
      </c>
      <c r="O24" s="16">
        <v>87</v>
      </c>
      <c r="P24" s="16">
        <v>175</v>
      </c>
      <c r="Q24" s="16">
        <v>263</v>
      </c>
      <c r="R24" s="16" t="s">
        <v>144</v>
      </c>
      <c r="S24" s="31">
        <v>600000000</v>
      </c>
      <c r="T24" s="18"/>
      <c r="U24" s="18"/>
      <c r="V24" s="61">
        <v>0</v>
      </c>
      <c r="W24" s="99"/>
      <c r="XDY24" s="20"/>
    </row>
    <row r="25" spans="1:23 16353:16353" s="30" customFormat="1" ht="68.25" customHeight="1" x14ac:dyDescent="0.25">
      <c r="A25" s="27"/>
      <c r="B25" s="16" t="s">
        <v>145</v>
      </c>
      <c r="C25" s="16" t="s">
        <v>25</v>
      </c>
      <c r="D25" s="16" t="s">
        <v>146</v>
      </c>
      <c r="E25" s="16" t="s">
        <v>55</v>
      </c>
      <c r="F25" s="16" t="s">
        <v>56</v>
      </c>
      <c r="G25" s="16" t="s">
        <v>147</v>
      </c>
      <c r="H25" s="16" t="s">
        <v>121</v>
      </c>
      <c r="I25" s="16" t="s">
        <v>148</v>
      </c>
      <c r="J25" s="16" t="s">
        <v>149</v>
      </c>
      <c r="K25" s="16" t="s">
        <v>150</v>
      </c>
      <c r="L25" s="16">
        <v>1</v>
      </c>
      <c r="M25" s="16" t="s">
        <v>34</v>
      </c>
      <c r="N25" s="16" t="s">
        <v>35</v>
      </c>
      <c r="O25" s="16" t="s">
        <v>35</v>
      </c>
      <c r="P25" s="16" t="s">
        <v>35</v>
      </c>
      <c r="Q25" s="16">
        <v>1</v>
      </c>
      <c r="R25" s="16" t="s">
        <v>35</v>
      </c>
      <c r="S25" s="16" t="s">
        <v>35</v>
      </c>
      <c r="T25" s="18"/>
      <c r="U25" s="18"/>
      <c r="V25" s="62">
        <v>0</v>
      </c>
      <c r="W25" s="99"/>
      <c r="XDY25" s="20"/>
    </row>
    <row r="26" spans="1:23 16353:16353" s="30" customFormat="1" ht="68.25" customHeight="1" x14ac:dyDescent="0.25">
      <c r="A26" s="27"/>
      <c r="B26" s="16" t="s">
        <v>151</v>
      </c>
      <c r="C26" s="16" t="s">
        <v>25</v>
      </c>
      <c r="D26" s="16" t="s">
        <v>152</v>
      </c>
      <c r="E26" s="16" t="s">
        <v>68</v>
      </c>
      <c r="F26" s="16" t="s">
        <v>69</v>
      </c>
      <c r="G26" s="16" t="s">
        <v>153</v>
      </c>
      <c r="H26" s="16" t="s">
        <v>121</v>
      </c>
      <c r="I26" s="16" t="s">
        <v>154</v>
      </c>
      <c r="J26" s="16" t="s">
        <v>155</v>
      </c>
      <c r="K26" s="16" t="s">
        <v>156</v>
      </c>
      <c r="L26" s="16">
        <v>6</v>
      </c>
      <c r="M26" s="16" t="s">
        <v>34</v>
      </c>
      <c r="N26" s="16">
        <v>1</v>
      </c>
      <c r="O26" s="16">
        <v>3</v>
      </c>
      <c r="P26" s="16">
        <v>4</v>
      </c>
      <c r="Q26" s="16">
        <v>6</v>
      </c>
      <c r="R26" s="16" t="s">
        <v>35</v>
      </c>
      <c r="S26" s="16" t="s">
        <v>35</v>
      </c>
      <c r="T26" s="18"/>
      <c r="U26" s="18"/>
      <c r="V26" s="64">
        <v>0</v>
      </c>
      <c r="W26" s="99"/>
      <c r="XDY26" s="20"/>
    </row>
    <row r="27" spans="1:23 16353:16353" s="30" customFormat="1" ht="68.25" customHeight="1" x14ac:dyDescent="0.25">
      <c r="A27" s="27"/>
      <c r="B27" s="16" t="s">
        <v>157</v>
      </c>
      <c r="C27" s="16" t="s">
        <v>25</v>
      </c>
      <c r="D27" s="16" t="s">
        <v>158</v>
      </c>
      <c r="E27" s="16" t="s">
        <v>68</v>
      </c>
      <c r="F27" s="16" t="s">
        <v>69</v>
      </c>
      <c r="G27" s="16" t="s">
        <v>153</v>
      </c>
      <c r="H27" s="16" t="s">
        <v>121</v>
      </c>
      <c r="I27" s="16" t="s">
        <v>159</v>
      </c>
      <c r="J27" s="16" t="s">
        <v>160</v>
      </c>
      <c r="K27" s="16" t="s">
        <v>161</v>
      </c>
      <c r="L27" s="16">
        <v>3</v>
      </c>
      <c r="M27" s="16" t="s">
        <v>34</v>
      </c>
      <c r="N27" s="16" t="s">
        <v>35</v>
      </c>
      <c r="O27" s="16">
        <v>1</v>
      </c>
      <c r="P27" s="16">
        <v>2</v>
      </c>
      <c r="Q27" s="16">
        <v>3</v>
      </c>
      <c r="R27" s="16" t="s">
        <v>35</v>
      </c>
      <c r="S27" s="16" t="s">
        <v>35</v>
      </c>
      <c r="T27" s="18"/>
      <c r="U27" s="18"/>
      <c r="V27" s="64">
        <v>0</v>
      </c>
      <c r="W27" s="99"/>
      <c r="XDY27" s="20"/>
    </row>
    <row r="28" spans="1:23 16353:16353" s="30" customFormat="1" ht="68.25" customHeight="1" x14ac:dyDescent="0.25">
      <c r="A28" s="27"/>
      <c r="B28" s="16" t="s">
        <v>162</v>
      </c>
      <c r="C28" s="16" t="s">
        <v>75</v>
      </c>
      <c r="D28" s="16" t="s">
        <v>76</v>
      </c>
      <c r="E28" s="16" t="s">
        <v>77</v>
      </c>
      <c r="F28" s="16" t="s">
        <v>78</v>
      </c>
      <c r="G28" s="16" t="s">
        <v>79</v>
      </c>
      <c r="H28" s="16" t="s">
        <v>121</v>
      </c>
      <c r="I28" s="16" t="s">
        <v>163</v>
      </c>
      <c r="J28" s="16" t="s">
        <v>164</v>
      </c>
      <c r="K28" s="16" t="s">
        <v>165</v>
      </c>
      <c r="L28" s="16">
        <v>100</v>
      </c>
      <c r="M28" s="16" t="s">
        <v>34</v>
      </c>
      <c r="N28" s="16" t="s">
        <v>35</v>
      </c>
      <c r="O28" s="16">
        <v>36</v>
      </c>
      <c r="P28" s="16">
        <v>68</v>
      </c>
      <c r="Q28" s="16">
        <v>100</v>
      </c>
      <c r="R28" s="16" t="s">
        <v>83</v>
      </c>
      <c r="S28" s="28">
        <v>7800000000</v>
      </c>
      <c r="T28" s="29"/>
      <c r="U28" s="29"/>
      <c r="V28" s="68">
        <v>34</v>
      </c>
      <c r="W28" s="99"/>
      <c r="XDY28" s="20"/>
    </row>
    <row r="29" spans="1:23 16353:16353" s="30" customFormat="1" ht="68.25" customHeight="1" x14ac:dyDescent="0.25">
      <c r="A29" s="27"/>
      <c r="B29" s="16" t="s">
        <v>166</v>
      </c>
      <c r="C29" s="16" t="s">
        <v>75</v>
      </c>
      <c r="D29" s="16" t="s">
        <v>167</v>
      </c>
      <c r="E29" s="16" t="s">
        <v>77</v>
      </c>
      <c r="F29" s="16" t="s">
        <v>78</v>
      </c>
      <c r="G29" s="16" t="s">
        <v>168</v>
      </c>
      <c r="H29" s="16" t="s">
        <v>121</v>
      </c>
      <c r="I29" s="16" t="s">
        <v>169</v>
      </c>
      <c r="J29" s="16" t="s">
        <v>170</v>
      </c>
      <c r="K29" s="16" t="s">
        <v>171</v>
      </c>
      <c r="L29" s="16">
        <v>3</v>
      </c>
      <c r="M29" s="16" t="s">
        <v>34</v>
      </c>
      <c r="N29" s="16" t="s">
        <v>35</v>
      </c>
      <c r="O29" s="16" t="s">
        <v>35</v>
      </c>
      <c r="P29" s="16" t="s">
        <v>35</v>
      </c>
      <c r="Q29" s="16">
        <v>3</v>
      </c>
      <c r="R29" s="16" t="s">
        <v>35</v>
      </c>
      <c r="S29" s="16" t="s">
        <v>35</v>
      </c>
      <c r="T29" s="18"/>
      <c r="U29" s="18"/>
      <c r="V29" s="65">
        <v>0</v>
      </c>
      <c r="W29" s="99"/>
      <c r="XDY29" s="20"/>
    </row>
    <row r="30" spans="1:23 16353:16353" s="30" customFormat="1" ht="68.25" customHeight="1" x14ac:dyDescent="0.25">
      <c r="A30" s="27"/>
      <c r="B30" s="16" t="s">
        <v>172</v>
      </c>
      <c r="C30" s="16" t="s">
        <v>85</v>
      </c>
      <c r="D30" s="16" t="s">
        <v>86</v>
      </c>
      <c r="E30" s="16" t="s">
        <v>87</v>
      </c>
      <c r="F30" s="16" t="s">
        <v>88</v>
      </c>
      <c r="G30" s="16" t="s">
        <v>89</v>
      </c>
      <c r="H30" s="16" t="s">
        <v>173</v>
      </c>
      <c r="I30" s="16" t="s">
        <v>174</v>
      </c>
      <c r="J30" s="16" t="s">
        <v>175</v>
      </c>
      <c r="K30" s="16" t="s">
        <v>176</v>
      </c>
      <c r="L30" s="16">
        <v>6</v>
      </c>
      <c r="M30" s="16" t="s">
        <v>34</v>
      </c>
      <c r="N30" s="16">
        <v>1</v>
      </c>
      <c r="O30" s="16">
        <v>3</v>
      </c>
      <c r="P30" s="16">
        <v>4</v>
      </c>
      <c r="Q30" s="16">
        <v>6</v>
      </c>
      <c r="R30" s="16" t="s">
        <v>35</v>
      </c>
      <c r="S30" s="16" t="s">
        <v>35</v>
      </c>
      <c r="T30" s="18"/>
      <c r="U30" s="18"/>
      <c r="V30" s="66">
        <v>5</v>
      </c>
      <c r="W30" s="99"/>
      <c r="XDY30" s="20"/>
    </row>
    <row r="31" spans="1:23 16353:16353" s="30" customFormat="1" ht="68.25" customHeight="1" x14ac:dyDescent="0.25">
      <c r="A31" s="27"/>
      <c r="B31" s="16" t="s">
        <v>177</v>
      </c>
      <c r="C31" s="16" t="s">
        <v>85</v>
      </c>
      <c r="D31" s="16" t="s">
        <v>178</v>
      </c>
      <c r="E31" s="16" t="s">
        <v>87</v>
      </c>
      <c r="F31" s="16" t="s">
        <v>179</v>
      </c>
      <c r="G31" s="16" t="s">
        <v>89</v>
      </c>
      <c r="H31" s="16" t="s">
        <v>173</v>
      </c>
      <c r="I31" s="16" t="s">
        <v>180</v>
      </c>
      <c r="J31" s="16" t="s">
        <v>181</v>
      </c>
      <c r="K31" s="16" t="s">
        <v>182</v>
      </c>
      <c r="L31" s="16">
        <v>75</v>
      </c>
      <c r="M31" s="16" t="s">
        <v>50</v>
      </c>
      <c r="N31" s="16">
        <v>75</v>
      </c>
      <c r="O31" s="16">
        <v>75</v>
      </c>
      <c r="P31" s="16">
        <v>75</v>
      </c>
      <c r="Q31" s="16">
        <v>75</v>
      </c>
      <c r="R31" s="16" t="s">
        <v>35</v>
      </c>
      <c r="S31" s="16" t="s">
        <v>35</v>
      </c>
      <c r="T31" s="32">
        <v>22</v>
      </c>
      <c r="U31" s="32">
        <v>22</v>
      </c>
      <c r="V31" s="69">
        <v>100</v>
      </c>
      <c r="W31" s="99"/>
      <c r="XDY31" s="20"/>
    </row>
    <row r="32" spans="1:23 16353:16353" s="30" customFormat="1" ht="68.25" customHeight="1" x14ac:dyDescent="0.25">
      <c r="A32" s="27"/>
      <c r="B32" s="16" t="s">
        <v>183</v>
      </c>
      <c r="C32" s="16" t="s">
        <v>85</v>
      </c>
      <c r="D32" s="16" t="s">
        <v>184</v>
      </c>
      <c r="E32" s="16" t="s">
        <v>87</v>
      </c>
      <c r="F32" s="16" t="s">
        <v>185</v>
      </c>
      <c r="G32" s="16" t="s">
        <v>89</v>
      </c>
      <c r="H32" s="16" t="s">
        <v>173</v>
      </c>
      <c r="I32" s="16" t="s">
        <v>186</v>
      </c>
      <c r="J32" s="16" t="s">
        <v>187</v>
      </c>
      <c r="K32" s="16" t="s">
        <v>187</v>
      </c>
      <c r="L32" s="16">
        <v>1</v>
      </c>
      <c r="M32" s="16" t="s">
        <v>34</v>
      </c>
      <c r="N32" s="16" t="s">
        <v>35</v>
      </c>
      <c r="O32" s="16" t="s">
        <v>35</v>
      </c>
      <c r="P32" s="16" t="s">
        <v>35</v>
      </c>
      <c r="Q32" s="16">
        <v>1</v>
      </c>
      <c r="R32" s="16" t="s">
        <v>35</v>
      </c>
      <c r="S32" s="16" t="s">
        <v>35</v>
      </c>
      <c r="T32" s="33"/>
      <c r="U32" s="33"/>
      <c r="V32" s="70">
        <v>0.5</v>
      </c>
      <c r="W32" s="99"/>
      <c r="XDY32" s="34"/>
    </row>
    <row r="33" spans="1:23 16353:16353" s="30" customFormat="1" ht="68.25" customHeight="1" x14ac:dyDescent="0.25">
      <c r="A33" s="27"/>
      <c r="B33" s="16" t="s">
        <v>188</v>
      </c>
      <c r="C33" s="16" t="s">
        <v>85</v>
      </c>
      <c r="D33" s="16" t="s">
        <v>189</v>
      </c>
      <c r="E33" s="16" t="s">
        <v>87</v>
      </c>
      <c r="F33" s="16" t="s">
        <v>190</v>
      </c>
      <c r="G33" s="16" t="s">
        <v>89</v>
      </c>
      <c r="H33" s="16" t="s">
        <v>173</v>
      </c>
      <c r="I33" s="16" t="s">
        <v>191</v>
      </c>
      <c r="J33" s="16" t="s">
        <v>192</v>
      </c>
      <c r="K33" s="16" t="s">
        <v>193</v>
      </c>
      <c r="L33" s="16">
        <v>25</v>
      </c>
      <c r="M33" s="16" t="s">
        <v>34</v>
      </c>
      <c r="N33" s="16">
        <v>5</v>
      </c>
      <c r="O33" s="16">
        <v>10</v>
      </c>
      <c r="P33" s="16">
        <v>15</v>
      </c>
      <c r="Q33" s="16">
        <v>25</v>
      </c>
      <c r="R33" s="16" t="s">
        <v>35</v>
      </c>
      <c r="S33" s="16" t="s">
        <v>35</v>
      </c>
      <c r="T33" s="18"/>
      <c r="U33" s="18"/>
      <c r="V33" s="66">
        <v>32</v>
      </c>
      <c r="W33" s="99"/>
      <c r="XDY33" s="34"/>
    </row>
    <row r="34" spans="1:23 16353:16353" s="30" customFormat="1" ht="68.25" customHeight="1" x14ac:dyDescent="0.25">
      <c r="A34" s="27"/>
      <c r="B34" s="16" t="s">
        <v>194</v>
      </c>
      <c r="C34" s="16" t="s">
        <v>25</v>
      </c>
      <c r="D34" s="16" t="s">
        <v>26</v>
      </c>
      <c r="E34" s="16" t="s">
        <v>27</v>
      </c>
      <c r="F34" s="16" t="s">
        <v>28</v>
      </c>
      <c r="G34" s="16" t="s">
        <v>29</v>
      </c>
      <c r="H34" s="16" t="s">
        <v>173</v>
      </c>
      <c r="I34" s="16" t="s">
        <v>195</v>
      </c>
      <c r="J34" s="16" t="s">
        <v>196</v>
      </c>
      <c r="K34" s="16" t="s">
        <v>197</v>
      </c>
      <c r="L34" s="16">
        <v>40</v>
      </c>
      <c r="M34" s="16" t="s">
        <v>34</v>
      </c>
      <c r="N34" s="16"/>
      <c r="O34" s="16">
        <v>40</v>
      </c>
      <c r="P34" s="16">
        <v>40</v>
      </c>
      <c r="Q34" s="16">
        <v>40</v>
      </c>
      <c r="R34" s="16" t="s">
        <v>35</v>
      </c>
      <c r="S34" s="16" t="s">
        <v>35</v>
      </c>
      <c r="T34" s="18"/>
      <c r="U34" s="18"/>
      <c r="V34" s="61">
        <v>0</v>
      </c>
      <c r="W34" s="99"/>
      <c r="XDY34" s="34"/>
    </row>
    <row r="35" spans="1:23 16353:16353" s="30" customFormat="1" ht="68.25" customHeight="1" x14ac:dyDescent="0.25">
      <c r="A35" s="27"/>
      <c r="B35" s="16" t="s">
        <v>198</v>
      </c>
      <c r="C35" s="16" t="s">
        <v>25</v>
      </c>
      <c r="D35" s="16" t="s">
        <v>37</v>
      </c>
      <c r="E35" s="16" t="s">
        <v>27</v>
      </c>
      <c r="F35" s="16" t="s">
        <v>28</v>
      </c>
      <c r="G35" s="16" t="s">
        <v>199</v>
      </c>
      <c r="H35" s="16" t="s">
        <v>173</v>
      </c>
      <c r="I35" s="16" t="s">
        <v>200</v>
      </c>
      <c r="J35" s="16" t="s">
        <v>201</v>
      </c>
      <c r="K35" s="16" t="s">
        <v>202</v>
      </c>
      <c r="L35" s="16">
        <v>29</v>
      </c>
      <c r="M35" s="16" t="s">
        <v>34</v>
      </c>
      <c r="N35" s="16">
        <v>7</v>
      </c>
      <c r="O35" s="16">
        <v>14</v>
      </c>
      <c r="P35" s="16">
        <v>21</v>
      </c>
      <c r="Q35" s="16">
        <v>29</v>
      </c>
      <c r="R35" s="16" t="s">
        <v>35</v>
      </c>
      <c r="S35" s="16" t="s">
        <v>35</v>
      </c>
      <c r="T35" s="22"/>
      <c r="U35" s="22"/>
      <c r="V35" s="66">
        <v>0</v>
      </c>
      <c r="W35" s="99"/>
      <c r="XDY35" s="34"/>
    </row>
    <row r="36" spans="1:23 16353:16353" s="30" customFormat="1" ht="68.25" customHeight="1" x14ac:dyDescent="0.25">
      <c r="A36" s="27"/>
      <c r="B36" s="16" t="s">
        <v>203</v>
      </c>
      <c r="C36" s="16" t="s">
        <v>25</v>
      </c>
      <c r="D36" s="16" t="s">
        <v>43</v>
      </c>
      <c r="E36" s="16" t="s">
        <v>44</v>
      </c>
      <c r="F36" s="16" t="s">
        <v>45</v>
      </c>
      <c r="G36" s="16" t="s">
        <v>46</v>
      </c>
      <c r="H36" s="16" t="s">
        <v>173</v>
      </c>
      <c r="I36" s="16" t="s">
        <v>204</v>
      </c>
      <c r="J36" s="16" t="s">
        <v>205</v>
      </c>
      <c r="K36" s="16" t="s">
        <v>206</v>
      </c>
      <c r="L36" s="16">
        <v>100</v>
      </c>
      <c r="M36" s="16" t="s">
        <v>50</v>
      </c>
      <c r="N36" s="35">
        <v>100</v>
      </c>
      <c r="O36" s="35">
        <v>100</v>
      </c>
      <c r="P36" s="35">
        <v>100</v>
      </c>
      <c r="Q36" s="35">
        <v>100</v>
      </c>
      <c r="R36" s="16" t="s">
        <v>51</v>
      </c>
      <c r="S36" s="23">
        <v>104652900</v>
      </c>
      <c r="T36" s="18">
        <v>329</v>
      </c>
      <c r="U36" s="18">
        <v>350</v>
      </c>
      <c r="V36" s="62">
        <f>+(T36/U36)*100</f>
        <v>94</v>
      </c>
      <c r="W36" s="99"/>
      <c r="XDY36" s="34"/>
    </row>
    <row r="37" spans="1:23 16353:16353" s="30" customFormat="1" ht="68.25" customHeight="1" x14ac:dyDescent="0.25">
      <c r="A37" s="27"/>
      <c r="B37" s="16" t="s">
        <v>207</v>
      </c>
      <c r="C37" s="16" t="s">
        <v>25</v>
      </c>
      <c r="D37" s="16" t="s">
        <v>208</v>
      </c>
      <c r="E37" s="16" t="s">
        <v>55</v>
      </c>
      <c r="F37" s="16" t="s">
        <v>56</v>
      </c>
      <c r="G37" s="16" t="s">
        <v>209</v>
      </c>
      <c r="H37" s="16" t="s">
        <v>173</v>
      </c>
      <c r="I37" s="16" t="s">
        <v>210</v>
      </c>
      <c r="J37" s="16" t="s">
        <v>211</v>
      </c>
      <c r="K37" s="16" t="s">
        <v>212</v>
      </c>
      <c r="L37" s="16">
        <v>1</v>
      </c>
      <c r="M37" s="16" t="s">
        <v>34</v>
      </c>
      <c r="N37" s="16"/>
      <c r="O37" s="16"/>
      <c r="P37" s="16"/>
      <c r="Q37" s="16">
        <v>1</v>
      </c>
      <c r="R37" s="16" t="s">
        <v>35</v>
      </c>
      <c r="S37" s="16" t="s">
        <v>35</v>
      </c>
      <c r="T37" s="18"/>
      <c r="U37" s="18"/>
      <c r="V37" s="61">
        <v>0</v>
      </c>
      <c r="W37" s="99"/>
      <c r="XDY37" s="34"/>
    </row>
    <row r="38" spans="1:23 16353:16353" s="30" customFormat="1" ht="68.25" customHeight="1" x14ac:dyDescent="0.25">
      <c r="A38" s="27"/>
      <c r="B38" s="16" t="s">
        <v>213</v>
      </c>
      <c r="C38" s="16" t="s">
        <v>85</v>
      </c>
      <c r="D38" s="16" t="s">
        <v>184</v>
      </c>
      <c r="E38" s="16" t="s">
        <v>87</v>
      </c>
      <c r="F38" s="16" t="s">
        <v>185</v>
      </c>
      <c r="G38" s="16" t="s">
        <v>89</v>
      </c>
      <c r="H38" s="16" t="s">
        <v>214</v>
      </c>
      <c r="I38" s="16" t="s">
        <v>215</v>
      </c>
      <c r="J38" s="16" t="s">
        <v>216</v>
      </c>
      <c r="K38" s="16" t="s">
        <v>217</v>
      </c>
      <c r="L38" s="16">
        <v>1</v>
      </c>
      <c r="M38" s="16" t="s">
        <v>34</v>
      </c>
      <c r="N38" s="16" t="s">
        <v>35</v>
      </c>
      <c r="O38" s="16" t="s">
        <v>35</v>
      </c>
      <c r="P38" s="16" t="s">
        <v>35</v>
      </c>
      <c r="Q38" s="16">
        <v>1</v>
      </c>
      <c r="R38" s="16" t="s">
        <v>35</v>
      </c>
      <c r="S38" s="16" t="s">
        <v>35</v>
      </c>
      <c r="T38" s="18"/>
      <c r="U38" s="18"/>
      <c r="V38" s="70">
        <v>0.5</v>
      </c>
      <c r="W38" s="99"/>
      <c r="XDY38" s="34"/>
    </row>
    <row r="39" spans="1:23 16353:16353" s="30" customFormat="1" ht="68.25" customHeight="1" x14ac:dyDescent="0.25">
      <c r="A39" s="27"/>
      <c r="B39" s="16" t="s">
        <v>218</v>
      </c>
      <c r="C39" s="16" t="s">
        <v>85</v>
      </c>
      <c r="D39" s="16" t="s">
        <v>219</v>
      </c>
      <c r="E39" s="16" t="s">
        <v>87</v>
      </c>
      <c r="F39" s="16" t="s">
        <v>220</v>
      </c>
      <c r="G39" s="16" t="s">
        <v>35</v>
      </c>
      <c r="H39" s="16" t="s">
        <v>221</v>
      </c>
      <c r="I39" s="16" t="s">
        <v>222</v>
      </c>
      <c r="J39" s="16" t="s">
        <v>223</v>
      </c>
      <c r="K39" s="16" t="s">
        <v>223</v>
      </c>
      <c r="L39" s="16">
        <v>1</v>
      </c>
      <c r="M39" s="16" t="s">
        <v>34</v>
      </c>
      <c r="N39" s="16">
        <v>1</v>
      </c>
      <c r="O39" s="16">
        <v>1</v>
      </c>
      <c r="P39" s="16">
        <v>1</v>
      </c>
      <c r="Q39" s="16">
        <v>1</v>
      </c>
      <c r="R39" s="16" t="s">
        <v>35</v>
      </c>
      <c r="S39" s="16" t="s">
        <v>35</v>
      </c>
      <c r="T39" s="18"/>
      <c r="U39" s="18"/>
      <c r="V39" s="61">
        <v>0</v>
      </c>
      <c r="W39" s="99"/>
      <c r="XDY39" s="34"/>
    </row>
    <row r="40" spans="1:23 16353:16353" s="30" customFormat="1" ht="68.25" customHeight="1" x14ac:dyDescent="0.25">
      <c r="A40" s="27"/>
      <c r="B40" s="16" t="s">
        <v>224</v>
      </c>
      <c r="C40" s="16" t="s">
        <v>25</v>
      </c>
      <c r="D40" s="16" t="s">
        <v>139</v>
      </c>
      <c r="E40" s="16" t="s">
        <v>44</v>
      </c>
      <c r="F40" s="16" t="s">
        <v>45</v>
      </c>
      <c r="G40" s="16" t="s">
        <v>140</v>
      </c>
      <c r="H40" s="16" t="s">
        <v>221</v>
      </c>
      <c r="I40" s="16" t="s">
        <v>225</v>
      </c>
      <c r="J40" s="16" t="s">
        <v>226</v>
      </c>
      <c r="K40" s="16" t="s">
        <v>227</v>
      </c>
      <c r="L40" s="16">
        <v>63</v>
      </c>
      <c r="M40" s="16" t="s">
        <v>34</v>
      </c>
      <c r="N40" s="16" t="s">
        <v>35</v>
      </c>
      <c r="O40" s="16" t="s">
        <v>35</v>
      </c>
      <c r="P40" s="16">
        <v>63</v>
      </c>
      <c r="Q40" s="16">
        <v>63</v>
      </c>
      <c r="R40" s="16" t="s">
        <v>35</v>
      </c>
      <c r="S40" s="16" t="s">
        <v>35</v>
      </c>
      <c r="T40" s="18"/>
      <c r="U40" s="18"/>
      <c r="V40" s="61">
        <v>0</v>
      </c>
      <c r="W40" s="99"/>
      <c r="XDY40" s="34"/>
    </row>
    <row r="41" spans="1:23 16353:16353" s="30" customFormat="1" ht="68.25" customHeight="1" x14ac:dyDescent="0.25">
      <c r="A41" s="27"/>
      <c r="B41" s="16" t="s">
        <v>228</v>
      </c>
      <c r="C41" s="16" t="s">
        <v>25</v>
      </c>
      <c r="D41" s="16" t="s">
        <v>43</v>
      </c>
      <c r="E41" s="16" t="s">
        <v>44</v>
      </c>
      <c r="F41" s="16" t="s">
        <v>45</v>
      </c>
      <c r="G41" s="16" t="s">
        <v>46</v>
      </c>
      <c r="H41" s="16" t="s">
        <v>221</v>
      </c>
      <c r="I41" s="16" t="s">
        <v>229</v>
      </c>
      <c r="J41" s="16" t="s">
        <v>230</v>
      </c>
      <c r="K41" s="16" t="s">
        <v>231</v>
      </c>
      <c r="L41" s="16">
        <v>2</v>
      </c>
      <c r="M41" s="16" t="s">
        <v>34</v>
      </c>
      <c r="N41" s="35">
        <v>1</v>
      </c>
      <c r="O41" s="35">
        <v>1</v>
      </c>
      <c r="P41" s="35">
        <v>1</v>
      </c>
      <c r="Q41" s="35">
        <v>2</v>
      </c>
      <c r="R41" s="16" t="s">
        <v>51</v>
      </c>
      <c r="S41" s="36">
        <v>1100000000</v>
      </c>
      <c r="T41" s="37"/>
      <c r="U41" s="37"/>
      <c r="V41" s="61">
        <v>1</v>
      </c>
      <c r="W41" s="99"/>
      <c r="XDY41" s="34"/>
    </row>
    <row r="42" spans="1:23 16353:16353" s="30" customFormat="1" ht="68.25" customHeight="1" x14ac:dyDescent="0.25">
      <c r="A42" s="27"/>
      <c r="B42" s="16" t="s">
        <v>232</v>
      </c>
      <c r="C42" s="16" t="s">
        <v>25</v>
      </c>
      <c r="D42" s="16" t="s">
        <v>146</v>
      </c>
      <c r="E42" s="16" t="s">
        <v>55</v>
      </c>
      <c r="F42" s="16" t="s">
        <v>56</v>
      </c>
      <c r="G42" s="16" t="s">
        <v>147</v>
      </c>
      <c r="H42" s="16" t="s">
        <v>221</v>
      </c>
      <c r="I42" s="16" t="s">
        <v>233</v>
      </c>
      <c r="J42" s="16" t="s">
        <v>234</v>
      </c>
      <c r="K42" s="16" t="s">
        <v>235</v>
      </c>
      <c r="L42" s="16">
        <v>9</v>
      </c>
      <c r="M42" s="16" t="s">
        <v>34</v>
      </c>
      <c r="N42" s="16">
        <v>2</v>
      </c>
      <c r="O42" s="16">
        <v>4</v>
      </c>
      <c r="P42" s="16">
        <v>6</v>
      </c>
      <c r="Q42" s="16">
        <v>9</v>
      </c>
      <c r="R42" s="16" t="s">
        <v>35</v>
      </c>
      <c r="S42" s="16" t="s">
        <v>35</v>
      </c>
      <c r="T42" s="18"/>
      <c r="U42" s="18"/>
      <c r="V42" s="62">
        <v>0</v>
      </c>
      <c r="W42" s="99"/>
      <c r="XDY42" s="34"/>
    </row>
    <row r="43" spans="1:23 16353:16353" s="30" customFormat="1" ht="68.25" customHeight="1" x14ac:dyDescent="0.25">
      <c r="A43" s="27"/>
      <c r="B43" s="16" t="s">
        <v>236</v>
      </c>
      <c r="C43" s="16" t="s">
        <v>25</v>
      </c>
      <c r="D43" s="16" t="s">
        <v>35</v>
      </c>
      <c r="E43" s="16" t="s">
        <v>68</v>
      </c>
      <c r="F43" s="16" t="s">
        <v>69</v>
      </c>
      <c r="G43" s="16" t="s">
        <v>153</v>
      </c>
      <c r="H43" s="16" t="s">
        <v>221</v>
      </c>
      <c r="I43" s="16" t="s">
        <v>237</v>
      </c>
      <c r="J43" s="16" t="s">
        <v>238</v>
      </c>
      <c r="K43" s="16" t="s">
        <v>239</v>
      </c>
      <c r="L43" s="16">
        <v>13770</v>
      </c>
      <c r="M43" s="16" t="s">
        <v>34</v>
      </c>
      <c r="N43" s="16">
        <v>3442</v>
      </c>
      <c r="O43" s="16">
        <v>6885</v>
      </c>
      <c r="P43" s="16">
        <v>10327.5</v>
      </c>
      <c r="Q43" s="16">
        <v>13770</v>
      </c>
      <c r="R43" s="16" t="s">
        <v>35</v>
      </c>
      <c r="S43" s="16" t="s">
        <v>35</v>
      </c>
      <c r="T43" s="18"/>
      <c r="U43" s="18"/>
      <c r="V43" s="64">
        <v>0</v>
      </c>
      <c r="W43" s="99"/>
      <c r="XDY43" s="34"/>
    </row>
    <row r="44" spans="1:23 16353:16353" s="30" customFormat="1" ht="68.25" customHeight="1" x14ac:dyDescent="0.25">
      <c r="A44" s="27"/>
      <c r="B44" s="16" t="s">
        <v>240</v>
      </c>
      <c r="C44" s="16" t="s">
        <v>25</v>
      </c>
      <c r="D44" s="16" t="s">
        <v>152</v>
      </c>
      <c r="E44" s="16" t="s">
        <v>68</v>
      </c>
      <c r="F44" s="16" t="s">
        <v>69</v>
      </c>
      <c r="G44" s="16" t="s">
        <v>70</v>
      </c>
      <c r="H44" s="16" t="s">
        <v>221</v>
      </c>
      <c r="I44" s="16" t="s">
        <v>241</v>
      </c>
      <c r="J44" s="16" t="s">
        <v>242</v>
      </c>
      <c r="K44" s="16" t="s">
        <v>243</v>
      </c>
      <c r="L44" s="16">
        <v>12</v>
      </c>
      <c r="M44" s="16" t="s">
        <v>34</v>
      </c>
      <c r="N44" s="16">
        <v>3</v>
      </c>
      <c r="O44" s="16">
        <v>6</v>
      </c>
      <c r="P44" s="16">
        <v>9</v>
      </c>
      <c r="Q44" s="16">
        <v>12</v>
      </c>
      <c r="R44" s="16" t="s">
        <v>35</v>
      </c>
      <c r="S44" s="16" t="s">
        <v>35</v>
      </c>
      <c r="T44" s="18"/>
      <c r="U44" s="18"/>
      <c r="V44" s="64">
        <v>0</v>
      </c>
      <c r="W44" s="99"/>
      <c r="XDY44" s="34"/>
    </row>
    <row r="45" spans="1:23 16353:16353" s="30" customFormat="1" ht="68.25" customHeight="1" x14ac:dyDescent="0.25">
      <c r="A45" s="27"/>
      <c r="B45" s="16" t="s">
        <v>244</v>
      </c>
      <c r="C45" s="16" t="s">
        <v>25</v>
      </c>
      <c r="D45" s="16" t="s">
        <v>152</v>
      </c>
      <c r="E45" s="16" t="s">
        <v>68</v>
      </c>
      <c r="F45" s="16" t="s">
        <v>69</v>
      </c>
      <c r="G45" s="16" t="s">
        <v>153</v>
      </c>
      <c r="H45" s="16" t="s">
        <v>221</v>
      </c>
      <c r="I45" s="16" t="s">
        <v>245</v>
      </c>
      <c r="J45" s="16" t="s">
        <v>246</v>
      </c>
      <c r="K45" s="16" t="s">
        <v>247</v>
      </c>
      <c r="L45" s="16">
        <v>7</v>
      </c>
      <c r="M45" s="16" t="s">
        <v>34</v>
      </c>
      <c r="N45" s="16">
        <v>2</v>
      </c>
      <c r="O45" s="16">
        <v>4</v>
      </c>
      <c r="P45" s="16">
        <v>5</v>
      </c>
      <c r="Q45" s="16">
        <v>7</v>
      </c>
      <c r="R45" s="16" t="s">
        <v>35</v>
      </c>
      <c r="S45" s="16" t="s">
        <v>35</v>
      </c>
      <c r="T45" s="18"/>
      <c r="U45" s="18"/>
      <c r="V45" s="64">
        <v>0</v>
      </c>
      <c r="W45" s="99"/>
      <c r="XDY45" s="34"/>
    </row>
    <row r="46" spans="1:23 16353:16353" s="30" customFormat="1" ht="68.25" customHeight="1" x14ac:dyDescent="0.25">
      <c r="A46" s="27"/>
      <c r="B46" s="16" t="s">
        <v>248</v>
      </c>
      <c r="C46" s="16" t="s">
        <v>85</v>
      </c>
      <c r="D46" s="16" t="s">
        <v>249</v>
      </c>
      <c r="E46" s="16" t="s">
        <v>87</v>
      </c>
      <c r="F46" s="16" t="s">
        <v>250</v>
      </c>
      <c r="G46" s="16" t="s">
        <v>89</v>
      </c>
      <c r="H46" s="16" t="s">
        <v>251</v>
      </c>
      <c r="I46" s="16" t="s">
        <v>252</v>
      </c>
      <c r="J46" s="16" t="s">
        <v>253</v>
      </c>
      <c r="K46" s="16" t="s">
        <v>254</v>
      </c>
      <c r="L46" s="16">
        <v>5</v>
      </c>
      <c r="M46" s="16" t="s">
        <v>34</v>
      </c>
      <c r="N46" s="16">
        <v>1</v>
      </c>
      <c r="O46" s="16">
        <v>3</v>
      </c>
      <c r="P46" s="16">
        <v>4</v>
      </c>
      <c r="Q46" s="16">
        <v>5</v>
      </c>
      <c r="R46" s="16" t="s">
        <v>35</v>
      </c>
      <c r="S46" s="16" t="s">
        <v>35</v>
      </c>
      <c r="T46" s="18"/>
      <c r="U46" s="18"/>
      <c r="V46" s="61">
        <v>10</v>
      </c>
      <c r="W46" s="99"/>
      <c r="XDY46" s="34"/>
    </row>
    <row r="47" spans="1:23 16353:16353" s="30" customFormat="1" ht="68.25" customHeight="1" x14ac:dyDescent="0.25">
      <c r="A47" s="27"/>
      <c r="B47" s="16" t="s">
        <v>255</v>
      </c>
      <c r="C47" s="16" t="s">
        <v>85</v>
      </c>
      <c r="D47" s="16" t="s">
        <v>189</v>
      </c>
      <c r="E47" s="16" t="s">
        <v>87</v>
      </c>
      <c r="F47" s="16" t="s">
        <v>190</v>
      </c>
      <c r="G47" s="16" t="s">
        <v>89</v>
      </c>
      <c r="H47" s="16" t="s">
        <v>251</v>
      </c>
      <c r="I47" s="16" t="s">
        <v>256</v>
      </c>
      <c r="J47" s="16" t="s">
        <v>257</v>
      </c>
      <c r="K47" s="16" t="s">
        <v>258</v>
      </c>
      <c r="L47" s="16">
        <v>100</v>
      </c>
      <c r="M47" s="16" t="s">
        <v>50</v>
      </c>
      <c r="N47" s="16">
        <v>25</v>
      </c>
      <c r="O47" s="16">
        <v>50</v>
      </c>
      <c r="P47" s="16">
        <v>75</v>
      </c>
      <c r="Q47" s="16">
        <v>100</v>
      </c>
      <c r="R47" s="16" t="s">
        <v>35</v>
      </c>
      <c r="S47" s="16" t="s">
        <v>35</v>
      </c>
      <c r="T47" s="25"/>
      <c r="U47" s="25"/>
      <c r="V47" s="64">
        <v>0</v>
      </c>
      <c r="W47" s="99"/>
      <c r="XDY47" s="34"/>
    </row>
    <row r="48" spans="1:23 16353:16353" s="30" customFormat="1" ht="68.25" customHeight="1" x14ac:dyDescent="0.25">
      <c r="A48" s="27"/>
      <c r="B48" s="16" t="s">
        <v>259</v>
      </c>
      <c r="C48" s="16" t="s">
        <v>85</v>
      </c>
      <c r="D48" s="16" t="s">
        <v>219</v>
      </c>
      <c r="E48" s="16" t="s">
        <v>87</v>
      </c>
      <c r="F48" s="16" t="s">
        <v>220</v>
      </c>
      <c r="G48" s="16" t="s">
        <v>35</v>
      </c>
      <c r="H48" s="16" t="s">
        <v>251</v>
      </c>
      <c r="I48" s="16" t="s">
        <v>260</v>
      </c>
      <c r="J48" s="16" t="s">
        <v>261</v>
      </c>
      <c r="K48" s="16" t="s">
        <v>262</v>
      </c>
      <c r="L48" s="16">
        <v>100</v>
      </c>
      <c r="M48" s="16" t="s">
        <v>50</v>
      </c>
      <c r="N48" s="16">
        <v>10</v>
      </c>
      <c r="O48" s="16">
        <v>40</v>
      </c>
      <c r="P48" s="16">
        <v>65</v>
      </c>
      <c r="Q48" s="16">
        <v>100</v>
      </c>
      <c r="R48" s="16" t="s">
        <v>35</v>
      </c>
      <c r="S48" s="16" t="s">
        <v>35</v>
      </c>
      <c r="T48" s="21">
        <v>6</v>
      </c>
      <c r="U48" s="21">
        <v>12</v>
      </c>
      <c r="V48" s="62">
        <f>+IF(ISERROR((T48/U48)),"-",(T48/U48))*100</f>
        <v>50</v>
      </c>
      <c r="W48" s="99"/>
      <c r="XDY48" s="34"/>
    </row>
    <row r="49" spans="1:23 16353:16353" s="30" customFormat="1" ht="68.25" customHeight="1" x14ac:dyDescent="0.25">
      <c r="A49" s="27"/>
      <c r="B49" s="16" t="s">
        <v>263</v>
      </c>
      <c r="C49" s="16" t="s">
        <v>85</v>
      </c>
      <c r="D49" s="16" t="s">
        <v>264</v>
      </c>
      <c r="E49" s="16" t="s">
        <v>87</v>
      </c>
      <c r="F49" s="16" t="s">
        <v>265</v>
      </c>
      <c r="G49" s="16" t="s">
        <v>35</v>
      </c>
      <c r="H49" s="16" t="s">
        <v>251</v>
      </c>
      <c r="I49" s="16" t="s">
        <v>266</v>
      </c>
      <c r="J49" s="16" t="s">
        <v>267</v>
      </c>
      <c r="K49" s="16" t="s">
        <v>268</v>
      </c>
      <c r="L49" s="16">
        <v>1</v>
      </c>
      <c r="M49" s="16" t="s">
        <v>34</v>
      </c>
      <c r="N49" s="16" t="s">
        <v>35</v>
      </c>
      <c r="O49" s="16" t="s">
        <v>35</v>
      </c>
      <c r="P49" s="16">
        <v>1</v>
      </c>
      <c r="Q49" s="16">
        <v>1</v>
      </c>
      <c r="R49" s="16" t="s">
        <v>35</v>
      </c>
      <c r="S49" s="16" t="s">
        <v>35</v>
      </c>
      <c r="T49" s="18"/>
      <c r="U49" s="18"/>
      <c r="V49" s="66">
        <v>1</v>
      </c>
      <c r="W49" s="99"/>
      <c r="XDY49" s="34"/>
    </row>
    <row r="50" spans="1:23 16353:16353" s="30" customFormat="1" ht="68.25" customHeight="1" x14ac:dyDescent="0.25">
      <c r="A50" s="27"/>
      <c r="B50" s="16" t="s">
        <v>269</v>
      </c>
      <c r="C50" s="16" t="s">
        <v>85</v>
      </c>
      <c r="D50" s="16" t="s">
        <v>35</v>
      </c>
      <c r="E50" s="16" t="s">
        <v>127</v>
      </c>
      <c r="F50" s="16" t="s">
        <v>35</v>
      </c>
      <c r="G50" s="16" t="s">
        <v>89</v>
      </c>
      <c r="H50" s="16" t="s">
        <v>251</v>
      </c>
      <c r="I50" s="16" t="s">
        <v>270</v>
      </c>
      <c r="J50" s="16" t="s">
        <v>271</v>
      </c>
      <c r="K50" s="16" t="s">
        <v>272</v>
      </c>
      <c r="L50" s="16">
        <v>1</v>
      </c>
      <c r="M50" s="16" t="s">
        <v>34</v>
      </c>
      <c r="N50" s="16" t="s">
        <v>35</v>
      </c>
      <c r="O50" s="16" t="s">
        <v>35</v>
      </c>
      <c r="P50" s="16" t="s">
        <v>35</v>
      </c>
      <c r="Q50" s="16">
        <v>1</v>
      </c>
      <c r="R50" s="16" t="s">
        <v>35</v>
      </c>
      <c r="S50" s="16" t="s">
        <v>35</v>
      </c>
      <c r="T50" s="18"/>
      <c r="U50" s="18"/>
      <c r="V50" s="71">
        <v>0</v>
      </c>
      <c r="W50" s="99"/>
      <c r="XDY50" s="34"/>
    </row>
    <row r="51" spans="1:23 16353:16353" s="30" customFormat="1" ht="68.25" customHeight="1" x14ac:dyDescent="0.25">
      <c r="A51" s="27"/>
      <c r="B51" s="16" t="s">
        <v>273</v>
      </c>
      <c r="C51" s="16" t="s">
        <v>25</v>
      </c>
      <c r="D51" s="16" t="s">
        <v>43</v>
      </c>
      <c r="E51" s="16" t="s">
        <v>44</v>
      </c>
      <c r="F51" s="16" t="s">
        <v>45</v>
      </c>
      <c r="G51" s="16" t="s">
        <v>46</v>
      </c>
      <c r="H51" s="16" t="s">
        <v>251</v>
      </c>
      <c r="I51" s="16" t="s">
        <v>274</v>
      </c>
      <c r="J51" s="16" t="s">
        <v>275</v>
      </c>
      <c r="K51" s="16" t="s">
        <v>276</v>
      </c>
      <c r="L51" s="16">
        <v>1</v>
      </c>
      <c r="M51" s="16" t="s">
        <v>34</v>
      </c>
      <c r="N51" s="16" t="s">
        <v>35</v>
      </c>
      <c r="O51" s="16" t="s">
        <v>35</v>
      </c>
      <c r="P51" s="16" t="s">
        <v>35</v>
      </c>
      <c r="Q51" s="35">
        <v>1</v>
      </c>
      <c r="R51" s="16" t="s">
        <v>51</v>
      </c>
      <c r="S51" s="38">
        <v>0</v>
      </c>
      <c r="T51" s="37"/>
      <c r="U51" s="37"/>
      <c r="V51" s="71">
        <v>0</v>
      </c>
      <c r="W51" s="99"/>
      <c r="XDY51" s="34"/>
    </row>
    <row r="52" spans="1:23 16353:16353" s="30" customFormat="1" ht="68.25" customHeight="1" x14ac:dyDescent="0.25">
      <c r="A52" s="27"/>
      <c r="B52" s="16" t="s">
        <v>277</v>
      </c>
      <c r="C52" s="16" t="s">
        <v>25</v>
      </c>
      <c r="D52" s="16" t="s">
        <v>35</v>
      </c>
      <c r="E52" s="16" t="s">
        <v>55</v>
      </c>
      <c r="F52" s="16" t="s">
        <v>56</v>
      </c>
      <c r="G52" s="16" t="s">
        <v>35</v>
      </c>
      <c r="H52" s="16" t="s">
        <v>251</v>
      </c>
      <c r="I52" s="16" t="s">
        <v>278</v>
      </c>
      <c r="J52" s="16" t="s">
        <v>279</v>
      </c>
      <c r="K52" s="16" t="s">
        <v>280</v>
      </c>
      <c r="L52" s="16">
        <v>1</v>
      </c>
      <c r="M52" s="16" t="s">
        <v>34</v>
      </c>
      <c r="N52" s="16" t="s">
        <v>35</v>
      </c>
      <c r="O52" s="16" t="s">
        <v>35</v>
      </c>
      <c r="P52" s="16" t="s">
        <v>35</v>
      </c>
      <c r="Q52" s="16">
        <v>1</v>
      </c>
      <c r="R52" s="16" t="s">
        <v>35</v>
      </c>
      <c r="S52" s="16" t="s">
        <v>35</v>
      </c>
      <c r="T52" s="18"/>
      <c r="U52" s="18"/>
      <c r="V52" s="71">
        <v>0</v>
      </c>
      <c r="W52" s="99"/>
      <c r="XDY52" s="34"/>
    </row>
    <row r="53" spans="1:23 16353:16353" s="30" customFormat="1" ht="68.25" customHeight="1" x14ac:dyDescent="0.25">
      <c r="A53" s="27"/>
      <c r="B53" s="16" t="s">
        <v>281</v>
      </c>
      <c r="C53" s="16" t="s">
        <v>25</v>
      </c>
      <c r="D53" s="16" t="s">
        <v>146</v>
      </c>
      <c r="E53" s="16" t="s">
        <v>55</v>
      </c>
      <c r="F53" s="16" t="s">
        <v>56</v>
      </c>
      <c r="G53" s="16" t="s">
        <v>147</v>
      </c>
      <c r="H53" s="16" t="s">
        <v>251</v>
      </c>
      <c r="I53" s="16" t="s">
        <v>282</v>
      </c>
      <c r="J53" s="16" t="s">
        <v>283</v>
      </c>
      <c r="K53" s="16" t="s">
        <v>284</v>
      </c>
      <c r="L53" s="16">
        <v>9098</v>
      </c>
      <c r="M53" s="16" t="s">
        <v>34</v>
      </c>
      <c r="N53" s="16">
        <v>2274</v>
      </c>
      <c r="O53" s="16">
        <v>4549</v>
      </c>
      <c r="P53" s="16">
        <v>6823.5</v>
      </c>
      <c r="Q53" s="16">
        <v>9098</v>
      </c>
      <c r="R53" s="16" t="s">
        <v>35</v>
      </c>
      <c r="S53" s="16" t="s">
        <v>35</v>
      </c>
      <c r="T53" s="18"/>
      <c r="U53" s="18"/>
      <c r="V53" s="62">
        <v>0</v>
      </c>
      <c r="W53" s="99"/>
      <c r="XDY53" s="34"/>
    </row>
    <row r="54" spans="1:23 16353:16353" s="30" customFormat="1" ht="68.25" customHeight="1" x14ac:dyDescent="0.25">
      <c r="A54" s="27"/>
      <c r="B54" s="16" t="s">
        <v>285</v>
      </c>
      <c r="C54" s="16" t="s">
        <v>25</v>
      </c>
      <c r="D54" s="16" t="s">
        <v>158</v>
      </c>
      <c r="E54" s="16" t="s">
        <v>68</v>
      </c>
      <c r="F54" s="16" t="s">
        <v>69</v>
      </c>
      <c r="G54" s="16" t="s">
        <v>70</v>
      </c>
      <c r="H54" s="16" t="s">
        <v>251</v>
      </c>
      <c r="I54" s="16" t="s">
        <v>286</v>
      </c>
      <c r="J54" s="16" t="s">
        <v>287</v>
      </c>
      <c r="K54" s="16" t="s">
        <v>288</v>
      </c>
      <c r="L54" s="16">
        <v>1</v>
      </c>
      <c r="M54" s="16" t="s">
        <v>34</v>
      </c>
      <c r="N54" s="16" t="s">
        <v>35</v>
      </c>
      <c r="O54" s="16" t="s">
        <v>35</v>
      </c>
      <c r="P54" s="16" t="s">
        <v>35</v>
      </c>
      <c r="Q54" s="16">
        <v>1</v>
      </c>
      <c r="R54" s="16" t="s">
        <v>35</v>
      </c>
      <c r="S54" s="16" t="s">
        <v>35</v>
      </c>
      <c r="T54" s="18"/>
      <c r="U54" s="18"/>
      <c r="V54" s="64">
        <v>0</v>
      </c>
      <c r="W54" s="99"/>
      <c r="XDY54" s="34"/>
    </row>
    <row r="55" spans="1:23 16353:16353" s="30" customFormat="1" ht="68.25" customHeight="1" x14ac:dyDescent="0.25">
      <c r="A55" s="27"/>
      <c r="B55" s="16" t="s">
        <v>289</v>
      </c>
      <c r="C55" s="16" t="s">
        <v>25</v>
      </c>
      <c r="D55" s="16" t="s">
        <v>35</v>
      </c>
      <c r="E55" s="16" t="s">
        <v>68</v>
      </c>
      <c r="F55" s="16" t="s">
        <v>69</v>
      </c>
      <c r="G55" s="16" t="s">
        <v>112</v>
      </c>
      <c r="H55" s="16" t="s">
        <v>251</v>
      </c>
      <c r="I55" s="16" t="s">
        <v>290</v>
      </c>
      <c r="J55" s="16" t="s">
        <v>291</v>
      </c>
      <c r="K55" s="16" t="s">
        <v>292</v>
      </c>
      <c r="L55" s="16">
        <v>1</v>
      </c>
      <c r="M55" s="16" t="s">
        <v>34</v>
      </c>
      <c r="N55" s="16" t="s">
        <v>35</v>
      </c>
      <c r="O55" s="16" t="s">
        <v>35</v>
      </c>
      <c r="P55" s="16" t="s">
        <v>35</v>
      </c>
      <c r="Q55" s="16">
        <v>1</v>
      </c>
      <c r="R55" s="16" t="s">
        <v>35</v>
      </c>
      <c r="S55" s="16" t="s">
        <v>35</v>
      </c>
      <c r="T55" s="18"/>
      <c r="U55" s="18"/>
      <c r="V55" s="64">
        <v>0</v>
      </c>
      <c r="W55" s="99"/>
      <c r="XDY55" s="34"/>
    </row>
    <row r="56" spans="1:23 16353:16353" s="30" customFormat="1" ht="68.25" customHeight="1" x14ac:dyDescent="0.25">
      <c r="A56" s="27"/>
      <c r="B56" s="16" t="s">
        <v>293</v>
      </c>
      <c r="C56" s="16" t="s">
        <v>75</v>
      </c>
      <c r="D56" s="16" t="s">
        <v>294</v>
      </c>
      <c r="E56" s="16" t="s">
        <v>77</v>
      </c>
      <c r="F56" s="16" t="s">
        <v>78</v>
      </c>
      <c r="G56" s="16" t="s">
        <v>295</v>
      </c>
      <c r="H56" s="16" t="s">
        <v>251</v>
      </c>
      <c r="I56" s="16" t="s">
        <v>296</v>
      </c>
      <c r="J56" s="16" t="s">
        <v>297</v>
      </c>
      <c r="K56" s="16" t="s">
        <v>298</v>
      </c>
      <c r="L56" s="16">
        <v>20</v>
      </c>
      <c r="M56" s="16" t="s">
        <v>34</v>
      </c>
      <c r="N56" s="16" t="s">
        <v>35</v>
      </c>
      <c r="O56" s="16" t="s">
        <v>35</v>
      </c>
      <c r="P56" s="16">
        <v>5</v>
      </c>
      <c r="Q56" s="16">
        <v>20</v>
      </c>
      <c r="R56" s="16" t="s">
        <v>35</v>
      </c>
      <c r="S56" s="16" t="s">
        <v>35</v>
      </c>
      <c r="T56" s="18"/>
      <c r="U56" s="18"/>
      <c r="V56" s="65">
        <v>0</v>
      </c>
      <c r="W56" s="99"/>
      <c r="XDY56" s="34"/>
    </row>
    <row r="57" spans="1:23 16353:16353" s="30" customFormat="1" ht="68.25" customHeight="1" x14ac:dyDescent="0.25">
      <c r="A57" s="27"/>
      <c r="B57" s="16" t="s">
        <v>299</v>
      </c>
      <c r="C57" s="16" t="s">
        <v>75</v>
      </c>
      <c r="D57" s="16" t="s">
        <v>167</v>
      </c>
      <c r="E57" s="16" t="s">
        <v>77</v>
      </c>
      <c r="F57" s="16" t="s">
        <v>78</v>
      </c>
      <c r="G57" s="16" t="s">
        <v>168</v>
      </c>
      <c r="H57" s="16" t="s">
        <v>251</v>
      </c>
      <c r="I57" s="16" t="s">
        <v>300</v>
      </c>
      <c r="J57" s="16" t="s">
        <v>301</v>
      </c>
      <c r="K57" s="16" t="s">
        <v>302</v>
      </c>
      <c r="L57" s="16">
        <v>100</v>
      </c>
      <c r="M57" s="16" t="s">
        <v>50</v>
      </c>
      <c r="N57" s="16">
        <v>33</v>
      </c>
      <c r="O57" s="16">
        <v>33</v>
      </c>
      <c r="P57" s="16">
        <v>66</v>
      </c>
      <c r="Q57" s="16">
        <v>100</v>
      </c>
      <c r="R57" s="16" t="s">
        <v>35</v>
      </c>
      <c r="S57" s="16" t="s">
        <v>35</v>
      </c>
      <c r="T57" s="18"/>
      <c r="U57" s="18"/>
      <c r="V57" s="67">
        <v>43</v>
      </c>
      <c r="W57" s="99"/>
      <c r="XDY57" s="34"/>
    </row>
    <row r="58" spans="1:23 16353:16353" s="30" customFormat="1" ht="68.25" customHeight="1" x14ac:dyDescent="0.25">
      <c r="A58" s="27"/>
      <c r="B58" s="16" t="s">
        <v>303</v>
      </c>
      <c r="C58" s="16" t="s">
        <v>85</v>
      </c>
      <c r="D58" s="16" t="s">
        <v>95</v>
      </c>
      <c r="E58" s="16" t="s">
        <v>87</v>
      </c>
      <c r="F58" s="16" t="s">
        <v>96</v>
      </c>
      <c r="G58" s="16" t="s">
        <v>35</v>
      </c>
      <c r="H58" s="16" t="s">
        <v>304</v>
      </c>
      <c r="I58" s="16" t="s">
        <v>305</v>
      </c>
      <c r="J58" s="16" t="s">
        <v>306</v>
      </c>
      <c r="K58" s="16" t="s">
        <v>307</v>
      </c>
      <c r="L58" s="16">
        <v>1</v>
      </c>
      <c r="M58" s="16" t="s">
        <v>34</v>
      </c>
      <c r="N58" s="16" t="s">
        <v>35</v>
      </c>
      <c r="O58" s="16" t="s">
        <v>35</v>
      </c>
      <c r="P58" s="16" t="s">
        <v>35</v>
      </c>
      <c r="Q58" s="16">
        <v>1</v>
      </c>
      <c r="R58" s="16" t="s">
        <v>35</v>
      </c>
      <c r="S58" s="16" t="s">
        <v>35</v>
      </c>
      <c r="T58" s="18"/>
      <c r="U58" s="18"/>
      <c r="V58" s="67">
        <v>3</v>
      </c>
      <c r="W58" s="99"/>
      <c r="XDY58" s="34"/>
    </row>
    <row r="59" spans="1:23 16353:16353" s="30" customFormat="1" ht="68.25" customHeight="1" x14ac:dyDescent="0.25">
      <c r="A59" s="27"/>
      <c r="B59" s="16" t="s">
        <v>308</v>
      </c>
      <c r="C59" s="16" t="s">
        <v>85</v>
      </c>
      <c r="D59" s="16" t="s">
        <v>189</v>
      </c>
      <c r="E59" s="16" t="s">
        <v>87</v>
      </c>
      <c r="F59" s="16" t="s">
        <v>190</v>
      </c>
      <c r="G59" s="16" t="s">
        <v>89</v>
      </c>
      <c r="H59" s="16" t="s">
        <v>304</v>
      </c>
      <c r="I59" s="16" t="s">
        <v>309</v>
      </c>
      <c r="J59" s="16" t="s">
        <v>310</v>
      </c>
      <c r="K59" s="16" t="s">
        <v>311</v>
      </c>
      <c r="L59" s="16">
        <v>9</v>
      </c>
      <c r="M59" s="16" t="s">
        <v>34</v>
      </c>
      <c r="N59" s="16">
        <v>1</v>
      </c>
      <c r="O59" s="16">
        <v>4</v>
      </c>
      <c r="P59" s="16">
        <v>7</v>
      </c>
      <c r="Q59" s="16">
        <v>9</v>
      </c>
      <c r="R59" s="16" t="s">
        <v>35</v>
      </c>
      <c r="S59" s="16" t="s">
        <v>35</v>
      </c>
      <c r="T59" s="18"/>
      <c r="U59" s="18"/>
      <c r="V59" s="66">
        <v>0</v>
      </c>
      <c r="W59" s="99"/>
      <c r="XDY59" s="34"/>
    </row>
    <row r="60" spans="1:23 16353:16353" s="30" customFormat="1" ht="68.25" customHeight="1" x14ac:dyDescent="0.25">
      <c r="A60" s="27"/>
      <c r="B60" s="16" t="s">
        <v>312</v>
      </c>
      <c r="C60" s="16" t="s">
        <v>25</v>
      </c>
      <c r="D60" s="16" t="s">
        <v>26</v>
      </c>
      <c r="E60" s="16" t="s">
        <v>27</v>
      </c>
      <c r="F60" s="16" t="s">
        <v>28</v>
      </c>
      <c r="G60" s="16" t="s">
        <v>29</v>
      </c>
      <c r="H60" s="16" t="s">
        <v>304</v>
      </c>
      <c r="I60" s="16" t="s">
        <v>313</v>
      </c>
      <c r="J60" s="16" t="s">
        <v>314</v>
      </c>
      <c r="K60" s="16" t="s">
        <v>315</v>
      </c>
      <c r="L60" s="16">
        <v>40</v>
      </c>
      <c r="M60" s="16" t="s">
        <v>34</v>
      </c>
      <c r="N60" s="16"/>
      <c r="O60" s="16">
        <v>20</v>
      </c>
      <c r="P60" s="16">
        <v>40</v>
      </c>
      <c r="Q60" s="16">
        <v>40</v>
      </c>
      <c r="R60" s="16" t="s">
        <v>35</v>
      </c>
      <c r="S60" s="16" t="s">
        <v>35</v>
      </c>
      <c r="T60" s="18"/>
      <c r="U60" s="18"/>
      <c r="V60" s="61">
        <v>0</v>
      </c>
      <c r="W60" s="99"/>
      <c r="XDY60" s="34"/>
    </row>
    <row r="61" spans="1:23 16353:16353" s="30" customFormat="1" ht="68.25" customHeight="1" x14ac:dyDescent="0.25">
      <c r="A61" s="27"/>
      <c r="B61" s="16" t="s">
        <v>316</v>
      </c>
      <c r="C61" s="16" t="s">
        <v>25</v>
      </c>
      <c r="D61" s="16" t="s">
        <v>208</v>
      </c>
      <c r="E61" s="16" t="s">
        <v>55</v>
      </c>
      <c r="F61" s="16" t="s">
        <v>56</v>
      </c>
      <c r="G61" s="16" t="s">
        <v>209</v>
      </c>
      <c r="H61" s="16" t="s">
        <v>304</v>
      </c>
      <c r="I61" s="16" t="s">
        <v>317</v>
      </c>
      <c r="J61" s="16" t="s">
        <v>318</v>
      </c>
      <c r="K61" s="16" t="s">
        <v>319</v>
      </c>
      <c r="L61" s="16">
        <v>50</v>
      </c>
      <c r="M61" s="16" t="s">
        <v>34</v>
      </c>
      <c r="N61" s="16"/>
      <c r="O61" s="16"/>
      <c r="P61" s="16"/>
      <c r="Q61" s="16">
        <v>50</v>
      </c>
      <c r="R61" s="16" t="s">
        <v>35</v>
      </c>
      <c r="S61" s="16" t="s">
        <v>35</v>
      </c>
      <c r="T61" s="18"/>
      <c r="U61" s="18"/>
      <c r="V61" s="71">
        <v>0</v>
      </c>
      <c r="W61" s="99"/>
      <c r="XDY61" s="34"/>
    </row>
    <row r="62" spans="1:23 16353:16353" s="30" customFormat="1" ht="68.25" customHeight="1" x14ac:dyDescent="0.25">
      <c r="A62" s="27"/>
      <c r="B62" s="16" t="s">
        <v>320</v>
      </c>
      <c r="C62" s="16" t="s">
        <v>25</v>
      </c>
      <c r="D62" s="16" t="s">
        <v>321</v>
      </c>
      <c r="E62" s="16" t="s">
        <v>55</v>
      </c>
      <c r="F62" s="16" t="s">
        <v>56</v>
      </c>
      <c r="G62" s="16" t="s">
        <v>322</v>
      </c>
      <c r="H62" s="16" t="s">
        <v>304</v>
      </c>
      <c r="I62" s="16" t="s">
        <v>323</v>
      </c>
      <c r="J62" s="16" t="s">
        <v>324</v>
      </c>
      <c r="K62" s="16" t="s">
        <v>325</v>
      </c>
      <c r="L62" s="16">
        <v>2</v>
      </c>
      <c r="M62" s="16" t="s">
        <v>34</v>
      </c>
      <c r="N62" s="16" t="s">
        <v>35</v>
      </c>
      <c r="O62" s="16" t="s">
        <v>35</v>
      </c>
      <c r="P62" s="16" t="s">
        <v>35</v>
      </c>
      <c r="Q62" s="16">
        <v>2</v>
      </c>
      <c r="R62" s="16" t="s">
        <v>35</v>
      </c>
      <c r="S62" s="16" t="s">
        <v>35</v>
      </c>
      <c r="T62" s="18"/>
      <c r="U62" s="18"/>
      <c r="V62" s="71">
        <v>0</v>
      </c>
      <c r="W62" s="99"/>
      <c r="XDY62" s="34"/>
    </row>
    <row r="63" spans="1:23 16353:16353" s="30" customFormat="1" ht="68.25" customHeight="1" x14ac:dyDescent="0.25">
      <c r="A63" s="27"/>
      <c r="B63" s="16" t="s">
        <v>326</v>
      </c>
      <c r="C63" s="16" t="s">
        <v>85</v>
      </c>
      <c r="D63" s="16" t="s">
        <v>178</v>
      </c>
      <c r="E63" s="16" t="s">
        <v>87</v>
      </c>
      <c r="F63" s="16" t="s">
        <v>179</v>
      </c>
      <c r="G63" s="16" t="s">
        <v>89</v>
      </c>
      <c r="H63" s="16" t="s">
        <v>214</v>
      </c>
      <c r="I63" s="16" t="s">
        <v>327</v>
      </c>
      <c r="J63" s="16" t="s">
        <v>328</v>
      </c>
      <c r="K63" s="16" t="s">
        <v>329</v>
      </c>
      <c r="L63" s="16">
        <v>20</v>
      </c>
      <c r="M63" s="16" t="s">
        <v>34</v>
      </c>
      <c r="N63" s="16">
        <v>5</v>
      </c>
      <c r="O63" s="16">
        <v>10</v>
      </c>
      <c r="P63" s="16">
        <v>15</v>
      </c>
      <c r="Q63" s="16">
        <v>20</v>
      </c>
      <c r="R63" s="16" t="s">
        <v>35</v>
      </c>
      <c r="S63" s="16" t="s">
        <v>35</v>
      </c>
      <c r="T63" s="18"/>
      <c r="U63" s="18"/>
      <c r="V63" s="71">
        <v>20</v>
      </c>
      <c r="W63" s="99"/>
      <c r="XDY63" s="34"/>
    </row>
    <row r="64" spans="1:23 16353:16353" s="30" customFormat="1" ht="68.25" customHeight="1" x14ac:dyDescent="0.25">
      <c r="A64" s="27"/>
      <c r="B64" s="16" t="s">
        <v>330</v>
      </c>
      <c r="C64" s="16" t="s">
        <v>85</v>
      </c>
      <c r="D64" s="16" t="s">
        <v>95</v>
      </c>
      <c r="E64" s="16" t="s">
        <v>87</v>
      </c>
      <c r="F64" s="16" t="s">
        <v>96</v>
      </c>
      <c r="G64" s="16" t="s">
        <v>35</v>
      </c>
      <c r="H64" s="16" t="s">
        <v>214</v>
      </c>
      <c r="I64" s="16" t="s">
        <v>331</v>
      </c>
      <c r="J64" s="16" t="s">
        <v>332</v>
      </c>
      <c r="K64" s="16" t="s">
        <v>333</v>
      </c>
      <c r="L64" s="16">
        <v>5</v>
      </c>
      <c r="M64" s="16" t="s">
        <v>34</v>
      </c>
      <c r="N64" s="16">
        <v>1</v>
      </c>
      <c r="O64" s="16">
        <v>2</v>
      </c>
      <c r="P64" s="16">
        <v>3</v>
      </c>
      <c r="Q64" s="16">
        <v>5</v>
      </c>
      <c r="R64" s="16" t="s">
        <v>35</v>
      </c>
      <c r="S64" s="16" t="s">
        <v>35</v>
      </c>
      <c r="T64" s="18"/>
      <c r="U64" s="18"/>
      <c r="V64" s="67">
        <v>4</v>
      </c>
      <c r="W64" s="99"/>
      <c r="XDY64" s="34"/>
    </row>
    <row r="65" spans="1:23 16353:16353" s="30" customFormat="1" ht="68.25" customHeight="1" x14ac:dyDescent="0.25">
      <c r="A65" s="27"/>
      <c r="B65" s="16" t="s">
        <v>334</v>
      </c>
      <c r="C65" s="16" t="s">
        <v>85</v>
      </c>
      <c r="D65" s="16" t="s">
        <v>335</v>
      </c>
      <c r="E65" s="16" t="s">
        <v>87</v>
      </c>
      <c r="F65" s="16" t="s">
        <v>336</v>
      </c>
      <c r="G65" s="16" t="s">
        <v>35</v>
      </c>
      <c r="H65" s="16" t="s">
        <v>214</v>
      </c>
      <c r="I65" s="16" t="s">
        <v>337</v>
      </c>
      <c r="J65" s="16" t="s">
        <v>338</v>
      </c>
      <c r="K65" s="16" t="s">
        <v>339</v>
      </c>
      <c r="L65" s="16">
        <v>100</v>
      </c>
      <c r="M65" s="16" t="s">
        <v>50</v>
      </c>
      <c r="N65" s="16" t="s">
        <v>35</v>
      </c>
      <c r="O65" s="16" t="s">
        <v>35</v>
      </c>
      <c r="P65" s="16">
        <v>50</v>
      </c>
      <c r="Q65" s="16">
        <v>100</v>
      </c>
      <c r="R65" s="16" t="s">
        <v>35</v>
      </c>
      <c r="S65" s="16" t="s">
        <v>35</v>
      </c>
      <c r="T65" s="39">
        <v>2.2000000000000002</v>
      </c>
      <c r="U65" s="24">
        <v>2</v>
      </c>
      <c r="V65" s="67">
        <f>+IF(ISERROR((T65/U65)),"-",(T65/U65))*100</f>
        <v>110.00000000000001</v>
      </c>
      <c r="W65" s="99"/>
      <c r="XDY65" s="34"/>
    </row>
    <row r="66" spans="1:23 16353:16353" s="30" customFormat="1" ht="68.25" customHeight="1" x14ac:dyDescent="0.25">
      <c r="A66" s="27"/>
      <c r="B66" s="16" t="s">
        <v>340</v>
      </c>
      <c r="C66" s="16" t="s">
        <v>85</v>
      </c>
      <c r="D66" s="16" t="s">
        <v>189</v>
      </c>
      <c r="E66" s="16" t="s">
        <v>87</v>
      </c>
      <c r="F66" s="16" t="s">
        <v>190</v>
      </c>
      <c r="G66" s="16" t="s">
        <v>89</v>
      </c>
      <c r="H66" s="16" t="s">
        <v>214</v>
      </c>
      <c r="I66" s="16" t="s">
        <v>341</v>
      </c>
      <c r="J66" s="16" t="s">
        <v>342</v>
      </c>
      <c r="K66" s="16" t="s">
        <v>343</v>
      </c>
      <c r="L66" s="16">
        <v>100</v>
      </c>
      <c r="M66" s="16" t="s">
        <v>50</v>
      </c>
      <c r="N66" s="16">
        <v>17</v>
      </c>
      <c r="O66" s="16">
        <v>17</v>
      </c>
      <c r="P66" s="16">
        <v>67</v>
      </c>
      <c r="Q66" s="16">
        <v>100</v>
      </c>
      <c r="R66" s="16" t="s">
        <v>35</v>
      </c>
      <c r="S66" s="16" t="s">
        <v>35</v>
      </c>
      <c r="T66" s="25"/>
      <c r="U66" s="25"/>
      <c r="V66" s="66">
        <v>17</v>
      </c>
      <c r="W66" s="99"/>
      <c r="XDY66" s="34"/>
    </row>
    <row r="67" spans="1:23 16353:16353" s="30" customFormat="1" ht="68.25" customHeight="1" x14ac:dyDescent="0.25">
      <c r="A67" s="27"/>
      <c r="B67" s="16" t="s">
        <v>344</v>
      </c>
      <c r="C67" s="16" t="s">
        <v>85</v>
      </c>
      <c r="D67" s="16" t="s">
        <v>264</v>
      </c>
      <c r="E67" s="16" t="s">
        <v>87</v>
      </c>
      <c r="F67" s="16" t="s">
        <v>265</v>
      </c>
      <c r="G67" s="16" t="s">
        <v>35</v>
      </c>
      <c r="H67" s="16" t="s">
        <v>214</v>
      </c>
      <c r="I67" s="16" t="s">
        <v>345</v>
      </c>
      <c r="J67" s="16" t="s">
        <v>346</v>
      </c>
      <c r="K67" s="16" t="s">
        <v>347</v>
      </c>
      <c r="L67" s="16">
        <v>1</v>
      </c>
      <c r="M67" s="16" t="s">
        <v>34</v>
      </c>
      <c r="N67" s="16" t="s">
        <v>35</v>
      </c>
      <c r="O67" s="16" t="s">
        <v>35</v>
      </c>
      <c r="P67" s="16" t="s">
        <v>35</v>
      </c>
      <c r="Q67" s="16">
        <v>1</v>
      </c>
      <c r="R67" s="16" t="s">
        <v>35</v>
      </c>
      <c r="S67" s="16" t="s">
        <v>35</v>
      </c>
      <c r="T67" s="18"/>
      <c r="U67" s="18"/>
      <c r="V67" s="66">
        <v>0.8</v>
      </c>
      <c r="W67" s="99"/>
      <c r="XDY67" s="34"/>
    </row>
    <row r="68" spans="1:23 16353:16353" s="30" customFormat="1" ht="68.25" customHeight="1" x14ac:dyDescent="0.25">
      <c r="A68" s="27"/>
      <c r="B68" s="16" t="s">
        <v>348</v>
      </c>
      <c r="C68" s="16" t="s">
        <v>25</v>
      </c>
      <c r="D68" s="16" t="s">
        <v>208</v>
      </c>
      <c r="E68" s="16" t="s">
        <v>55</v>
      </c>
      <c r="F68" s="16" t="s">
        <v>56</v>
      </c>
      <c r="G68" s="16" t="s">
        <v>209</v>
      </c>
      <c r="H68" s="16" t="s">
        <v>214</v>
      </c>
      <c r="I68" s="16" t="s">
        <v>349</v>
      </c>
      <c r="J68" s="16" t="s">
        <v>350</v>
      </c>
      <c r="K68" s="16" t="s">
        <v>351</v>
      </c>
      <c r="L68" s="16">
        <v>3000</v>
      </c>
      <c r="M68" s="16" t="s">
        <v>34</v>
      </c>
      <c r="N68" s="16"/>
      <c r="O68" s="16"/>
      <c r="P68" s="16">
        <v>3000</v>
      </c>
      <c r="Q68" s="16">
        <v>3000</v>
      </c>
      <c r="R68" s="16" t="s">
        <v>35</v>
      </c>
      <c r="S68" s="16" t="s">
        <v>35</v>
      </c>
      <c r="T68" s="18"/>
      <c r="U68" s="18"/>
      <c r="V68" s="71">
        <v>0</v>
      </c>
      <c r="W68" s="99"/>
      <c r="XDY68" s="34"/>
    </row>
    <row r="69" spans="1:23 16353:16353" s="30" customFormat="1" ht="68.25" customHeight="1" x14ac:dyDescent="0.25">
      <c r="A69" s="27"/>
      <c r="B69" s="16" t="s">
        <v>352</v>
      </c>
      <c r="C69" s="16" t="s">
        <v>25</v>
      </c>
      <c r="D69" s="16" t="s">
        <v>208</v>
      </c>
      <c r="E69" s="16" t="s">
        <v>55</v>
      </c>
      <c r="F69" s="16" t="s">
        <v>56</v>
      </c>
      <c r="G69" s="16" t="s">
        <v>353</v>
      </c>
      <c r="H69" s="16" t="s">
        <v>354</v>
      </c>
      <c r="I69" s="16" t="s">
        <v>355</v>
      </c>
      <c r="J69" s="16" t="s">
        <v>356</v>
      </c>
      <c r="K69" s="16" t="s">
        <v>357</v>
      </c>
      <c r="L69" s="16">
        <v>12</v>
      </c>
      <c r="M69" s="16" t="s">
        <v>34</v>
      </c>
      <c r="N69" s="16" t="s">
        <v>35</v>
      </c>
      <c r="O69" s="16" t="s">
        <v>35</v>
      </c>
      <c r="P69" s="16" t="s">
        <v>35</v>
      </c>
      <c r="Q69" s="16">
        <v>12</v>
      </c>
      <c r="R69" s="16" t="s">
        <v>35</v>
      </c>
      <c r="S69" s="16" t="s">
        <v>35</v>
      </c>
      <c r="T69" s="18"/>
      <c r="U69" s="18"/>
      <c r="V69" s="71">
        <v>0</v>
      </c>
      <c r="W69" s="99"/>
      <c r="XDY69" s="34"/>
    </row>
    <row r="70" spans="1:23 16353:16353" s="30" customFormat="1" ht="68.25" customHeight="1" x14ac:dyDescent="0.25">
      <c r="A70" s="27"/>
      <c r="B70" s="16" t="s">
        <v>358</v>
      </c>
      <c r="C70" s="16" t="s">
        <v>25</v>
      </c>
      <c r="D70" s="16" t="s">
        <v>35</v>
      </c>
      <c r="E70" s="16" t="s">
        <v>68</v>
      </c>
      <c r="F70" s="16" t="s">
        <v>69</v>
      </c>
      <c r="G70" s="16" t="s">
        <v>153</v>
      </c>
      <c r="H70" s="16" t="s">
        <v>354</v>
      </c>
      <c r="I70" s="16" t="s">
        <v>359</v>
      </c>
      <c r="J70" s="16" t="s">
        <v>360</v>
      </c>
      <c r="K70" s="16" t="s">
        <v>361</v>
      </c>
      <c r="L70" s="16">
        <v>3</v>
      </c>
      <c r="M70" s="16" t="s">
        <v>34</v>
      </c>
      <c r="N70" s="16">
        <v>0</v>
      </c>
      <c r="O70" s="16">
        <v>0</v>
      </c>
      <c r="P70" s="16">
        <v>1</v>
      </c>
      <c r="Q70" s="16">
        <v>3</v>
      </c>
      <c r="R70" s="16" t="s">
        <v>35</v>
      </c>
      <c r="S70" s="16" t="s">
        <v>35</v>
      </c>
      <c r="T70" s="18"/>
      <c r="U70" s="18"/>
      <c r="V70" s="64">
        <v>0</v>
      </c>
      <c r="W70" s="99"/>
      <c r="XDY70" s="34"/>
    </row>
    <row r="71" spans="1:23 16353:16353" s="30" customFormat="1" ht="68.25" customHeight="1" x14ac:dyDescent="0.25">
      <c r="A71" s="27"/>
      <c r="B71" s="16" t="s">
        <v>362</v>
      </c>
      <c r="C71" s="16" t="s">
        <v>25</v>
      </c>
      <c r="D71" s="16" t="s">
        <v>35</v>
      </c>
      <c r="E71" s="16" t="s">
        <v>68</v>
      </c>
      <c r="F71" s="16" t="s">
        <v>69</v>
      </c>
      <c r="G71" s="16" t="s">
        <v>153</v>
      </c>
      <c r="H71" s="16" t="s">
        <v>354</v>
      </c>
      <c r="I71" s="16" t="s">
        <v>363</v>
      </c>
      <c r="J71" s="16" t="s">
        <v>364</v>
      </c>
      <c r="K71" s="16" t="s">
        <v>365</v>
      </c>
      <c r="L71" s="16">
        <v>1000</v>
      </c>
      <c r="M71" s="16" t="s">
        <v>34</v>
      </c>
      <c r="N71" s="16">
        <v>250</v>
      </c>
      <c r="O71" s="16">
        <v>500</v>
      </c>
      <c r="P71" s="16">
        <v>750</v>
      </c>
      <c r="Q71" s="16">
        <v>1000</v>
      </c>
      <c r="R71" s="16" t="s">
        <v>35</v>
      </c>
      <c r="S71" s="16" t="s">
        <v>35</v>
      </c>
      <c r="T71" s="18"/>
      <c r="U71" s="18"/>
      <c r="V71" s="64">
        <v>0</v>
      </c>
      <c r="W71" s="99"/>
      <c r="XDY71" s="34"/>
    </row>
    <row r="72" spans="1:23 16353:16353" s="30" customFormat="1" ht="68.25" customHeight="1" x14ac:dyDescent="0.25">
      <c r="A72" s="27"/>
      <c r="B72" s="16" t="s">
        <v>366</v>
      </c>
      <c r="C72" s="16" t="s">
        <v>75</v>
      </c>
      <c r="D72" s="16" t="s">
        <v>294</v>
      </c>
      <c r="E72" s="16" t="s">
        <v>77</v>
      </c>
      <c r="F72" s="16" t="s">
        <v>78</v>
      </c>
      <c r="G72" s="16" t="s">
        <v>295</v>
      </c>
      <c r="H72" s="16" t="s">
        <v>354</v>
      </c>
      <c r="I72" s="16" t="s">
        <v>367</v>
      </c>
      <c r="J72" s="16" t="s">
        <v>368</v>
      </c>
      <c r="K72" s="16" t="s">
        <v>369</v>
      </c>
      <c r="L72" s="16">
        <v>20</v>
      </c>
      <c r="M72" s="16" t="s">
        <v>34</v>
      </c>
      <c r="N72" s="16" t="s">
        <v>35</v>
      </c>
      <c r="O72" s="16" t="s">
        <v>35</v>
      </c>
      <c r="P72" s="16">
        <v>5</v>
      </c>
      <c r="Q72" s="16">
        <v>20</v>
      </c>
      <c r="R72" s="16" t="s">
        <v>35</v>
      </c>
      <c r="S72" s="16" t="s">
        <v>35</v>
      </c>
      <c r="T72" s="18"/>
      <c r="U72" s="18"/>
      <c r="V72" s="65">
        <v>0</v>
      </c>
      <c r="W72" s="99"/>
      <c r="XDY72" s="34"/>
    </row>
    <row r="73" spans="1:23 16353:16353" s="30" customFormat="1" ht="68.25" customHeight="1" x14ac:dyDescent="0.25">
      <c r="A73" s="27"/>
      <c r="B73" s="16" t="s">
        <v>370</v>
      </c>
      <c r="C73" s="16" t="s">
        <v>75</v>
      </c>
      <c r="D73" s="16" t="s">
        <v>371</v>
      </c>
      <c r="E73" s="16" t="s">
        <v>77</v>
      </c>
      <c r="F73" s="16" t="s">
        <v>78</v>
      </c>
      <c r="G73" s="16" t="s">
        <v>372</v>
      </c>
      <c r="H73" s="16" t="s">
        <v>221</v>
      </c>
      <c r="I73" s="16" t="s">
        <v>373</v>
      </c>
      <c r="J73" s="16" t="s">
        <v>374</v>
      </c>
      <c r="K73" s="16" t="s">
        <v>375</v>
      </c>
      <c r="L73" s="16">
        <v>2</v>
      </c>
      <c r="M73" s="16" t="s">
        <v>34</v>
      </c>
      <c r="N73" s="16"/>
      <c r="O73" s="16">
        <v>2</v>
      </c>
      <c r="P73" s="16">
        <v>2</v>
      </c>
      <c r="Q73" s="16">
        <v>2</v>
      </c>
      <c r="R73" s="16" t="s">
        <v>35</v>
      </c>
      <c r="S73" s="16" t="s">
        <v>35</v>
      </c>
      <c r="T73" s="18"/>
      <c r="U73" s="18"/>
      <c r="V73" s="65">
        <v>0</v>
      </c>
      <c r="W73" s="99"/>
      <c r="XDY73" s="34"/>
    </row>
    <row r="74" spans="1:23 16353:16353" s="30" customFormat="1" ht="68.25" customHeight="1" x14ac:dyDescent="0.25">
      <c r="A74" s="27"/>
      <c r="B74" s="16" t="s">
        <v>376</v>
      </c>
      <c r="C74" s="16" t="s">
        <v>75</v>
      </c>
      <c r="D74" s="16" t="s">
        <v>377</v>
      </c>
      <c r="E74" s="16" t="s">
        <v>77</v>
      </c>
      <c r="F74" s="16" t="s">
        <v>78</v>
      </c>
      <c r="G74" s="16" t="s">
        <v>378</v>
      </c>
      <c r="H74" s="16" t="s">
        <v>354</v>
      </c>
      <c r="I74" s="16" t="s">
        <v>379</v>
      </c>
      <c r="J74" s="16" t="s">
        <v>380</v>
      </c>
      <c r="K74" s="16" t="s">
        <v>381</v>
      </c>
      <c r="L74" s="40">
        <v>300000</v>
      </c>
      <c r="M74" s="16" t="s">
        <v>34</v>
      </c>
      <c r="N74" s="16" t="s">
        <v>35</v>
      </c>
      <c r="O74" s="16" t="s">
        <v>35</v>
      </c>
      <c r="P74" s="16" t="s">
        <v>35</v>
      </c>
      <c r="Q74" s="40">
        <v>300000</v>
      </c>
      <c r="R74" s="16" t="s">
        <v>382</v>
      </c>
      <c r="S74" s="41">
        <v>3821520808</v>
      </c>
      <c r="T74" s="42"/>
      <c r="U74" s="42"/>
      <c r="V74" s="65">
        <v>75042</v>
      </c>
      <c r="W74" s="99"/>
      <c r="XDY74" s="34"/>
    </row>
    <row r="75" spans="1:23 16353:16353" s="30" customFormat="1" ht="68.25" customHeight="1" x14ac:dyDescent="0.25">
      <c r="A75" s="27"/>
      <c r="B75" s="16" t="s">
        <v>383</v>
      </c>
      <c r="C75" s="16" t="s">
        <v>75</v>
      </c>
      <c r="D75" s="16" t="s">
        <v>167</v>
      </c>
      <c r="E75" s="16" t="s">
        <v>77</v>
      </c>
      <c r="F75" s="16" t="s">
        <v>78</v>
      </c>
      <c r="G75" s="16" t="s">
        <v>168</v>
      </c>
      <c r="H75" s="16" t="s">
        <v>354</v>
      </c>
      <c r="I75" s="16" t="s">
        <v>384</v>
      </c>
      <c r="J75" s="16" t="s">
        <v>385</v>
      </c>
      <c r="K75" s="16" t="s">
        <v>386</v>
      </c>
      <c r="L75" s="16">
        <v>8</v>
      </c>
      <c r="M75" s="16" t="s">
        <v>34</v>
      </c>
      <c r="N75" s="16" t="s">
        <v>35</v>
      </c>
      <c r="O75" s="16" t="s">
        <v>35</v>
      </c>
      <c r="P75" s="16" t="s">
        <v>35</v>
      </c>
      <c r="Q75" s="16">
        <v>8</v>
      </c>
      <c r="R75" s="16" t="s">
        <v>35</v>
      </c>
      <c r="S75" s="16" t="s">
        <v>35</v>
      </c>
      <c r="T75" s="18"/>
      <c r="U75" s="18"/>
      <c r="V75" s="65">
        <v>0</v>
      </c>
      <c r="W75" s="99"/>
      <c r="XDY75" s="34"/>
    </row>
    <row r="76" spans="1:23 16353:16353" s="30" customFormat="1" ht="68.25" customHeight="1" x14ac:dyDescent="0.25">
      <c r="A76" s="27"/>
      <c r="B76" s="16" t="s">
        <v>387</v>
      </c>
      <c r="C76" s="16" t="s">
        <v>85</v>
      </c>
      <c r="D76" s="16" t="s">
        <v>86</v>
      </c>
      <c r="E76" s="16" t="s">
        <v>87</v>
      </c>
      <c r="F76" s="16" t="s">
        <v>88</v>
      </c>
      <c r="G76" s="16" t="s">
        <v>89</v>
      </c>
      <c r="H76" s="16" t="s">
        <v>388</v>
      </c>
      <c r="I76" s="16" t="s">
        <v>389</v>
      </c>
      <c r="J76" s="16" t="s">
        <v>390</v>
      </c>
      <c r="K76" s="16" t="s">
        <v>391</v>
      </c>
      <c r="L76" s="16">
        <v>100</v>
      </c>
      <c r="M76" s="16" t="s">
        <v>34</v>
      </c>
      <c r="N76" s="16">
        <v>25</v>
      </c>
      <c r="O76" s="16">
        <v>50</v>
      </c>
      <c r="P76" s="16">
        <v>75</v>
      </c>
      <c r="Q76" s="16">
        <v>100</v>
      </c>
      <c r="R76" s="16" t="s">
        <v>35</v>
      </c>
      <c r="S76" s="16" t="s">
        <v>35</v>
      </c>
      <c r="T76" s="18"/>
      <c r="U76" s="18"/>
      <c r="V76" s="66">
        <v>21</v>
      </c>
      <c r="W76" s="99"/>
      <c r="XDY76" s="34"/>
    </row>
    <row r="77" spans="1:23 16353:16353" s="30" customFormat="1" ht="68.25" customHeight="1" x14ac:dyDescent="0.25">
      <c r="A77" s="27"/>
      <c r="B77" s="16" t="s">
        <v>392</v>
      </c>
      <c r="C77" s="16" t="s">
        <v>85</v>
      </c>
      <c r="D77" s="16" t="s">
        <v>189</v>
      </c>
      <c r="E77" s="16" t="s">
        <v>87</v>
      </c>
      <c r="F77" s="16" t="s">
        <v>190</v>
      </c>
      <c r="G77" s="16" t="s">
        <v>89</v>
      </c>
      <c r="H77" s="16" t="s">
        <v>388</v>
      </c>
      <c r="I77" s="16" t="s">
        <v>393</v>
      </c>
      <c r="J77" s="16" t="s">
        <v>394</v>
      </c>
      <c r="K77" s="16" t="s">
        <v>395</v>
      </c>
      <c r="L77" s="16">
        <v>6</v>
      </c>
      <c r="M77" s="16" t="s">
        <v>34</v>
      </c>
      <c r="N77" s="16">
        <v>1</v>
      </c>
      <c r="O77" s="16">
        <v>2</v>
      </c>
      <c r="P77" s="16">
        <v>4</v>
      </c>
      <c r="Q77" s="16">
        <v>6</v>
      </c>
      <c r="R77" s="16" t="s">
        <v>35</v>
      </c>
      <c r="S77" s="16" t="s">
        <v>35</v>
      </c>
      <c r="T77" s="18"/>
      <c r="U77" s="18"/>
      <c r="V77" s="66">
        <v>0</v>
      </c>
      <c r="W77" s="99"/>
      <c r="XDY77" s="34"/>
    </row>
    <row r="78" spans="1:23 16353:16353" s="30" customFormat="1" ht="68.25" customHeight="1" x14ac:dyDescent="0.25">
      <c r="A78" s="27"/>
      <c r="B78" s="16" t="s">
        <v>396</v>
      </c>
      <c r="C78" s="16" t="s">
        <v>25</v>
      </c>
      <c r="D78" s="16" t="s">
        <v>37</v>
      </c>
      <c r="E78" s="16" t="s">
        <v>27</v>
      </c>
      <c r="F78" s="16" t="s">
        <v>28</v>
      </c>
      <c r="G78" s="16" t="s">
        <v>397</v>
      </c>
      <c r="H78" s="16" t="s">
        <v>388</v>
      </c>
      <c r="I78" s="16" t="s">
        <v>398</v>
      </c>
      <c r="J78" s="16" t="s">
        <v>399</v>
      </c>
      <c r="K78" s="16" t="s">
        <v>400</v>
      </c>
      <c r="L78" s="16">
        <v>11</v>
      </c>
      <c r="M78" s="16" t="s">
        <v>34</v>
      </c>
      <c r="N78" s="16" t="s">
        <v>35</v>
      </c>
      <c r="O78" s="16" t="s">
        <v>35</v>
      </c>
      <c r="P78" s="16" t="s">
        <v>35</v>
      </c>
      <c r="Q78" s="16">
        <v>11</v>
      </c>
      <c r="R78" s="16" t="s">
        <v>35</v>
      </c>
      <c r="S78" s="16" t="s">
        <v>35</v>
      </c>
      <c r="T78" s="22"/>
      <c r="U78" s="22"/>
      <c r="V78" s="71">
        <v>0</v>
      </c>
      <c r="W78" s="99"/>
      <c r="XDY78" s="34"/>
    </row>
    <row r="79" spans="1:23 16353:16353" s="30" customFormat="1" ht="68.25" customHeight="1" x14ac:dyDescent="0.25">
      <c r="A79" s="27"/>
      <c r="B79" s="16" t="s">
        <v>401</v>
      </c>
      <c r="C79" s="16" t="s">
        <v>25</v>
      </c>
      <c r="D79" s="16" t="s">
        <v>62</v>
      </c>
      <c r="E79" s="16" t="s">
        <v>55</v>
      </c>
      <c r="F79" s="16" t="s">
        <v>56</v>
      </c>
      <c r="G79" s="16" t="s">
        <v>63</v>
      </c>
      <c r="H79" s="16" t="s">
        <v>388</v>
      </c>
      <c r="I79" s="16" t="s">
        <v>402</v>
      </c>
      <c r="J79" s="16" t="s">
        <v>403</v>
      </c>
      <c r="K79" s="16" t="s">
        <v>404</v>
      </c>
      <c r="L79" s="16">
        <v>4700</v>
      </c>
      <c r="M79" s="16" t="s">
        <v>34</v>
      </c>
      <c r="N79" s="16" t="s">
        <v>35</v>
      </c>
      <c r="O79" s="16">
        <v>2350</v>
      </c>
      <c r="P79" s="16" t="s">
        <v>35</v>
      </c>
      <c r="Q79" s="16">
        <v>4700</v>
      </c>
      <c r="R79" s="16" t="s">
        <v>35</v>
      </c>
      <c r="S79" s="16" t="s">
        <v>35</v>
      </c>
      <c r="T79" s="18"/>
      <c r="U79" s="18"/>
      <c r="V79" s="63">
        <v>0</v>
      </c>
      <c r="W79" s="99"/>
      <c r="XDY79" s="34"/>
    </row>
    <row r="80" spans="1:23 16353:16353" s="30" customFormat="1" ht="68.25" customHeight="1" x14ac:dyDescent="0.25">
      <c r="A80" s="27"/>
      <c r="B80" s="16" t="s">
        <v>405</v>
      </c>
      <c r="C80" s="16" t="s">
        <v>25</v>
      </c>
      <c r="D80" s="16" t="s">
        <v>321</v>
      </c>
      <c r="E80" s="16" t="s">
        <v>55</v>
      </c>
      <c r="F80" s="16" t="s">
        <v>56</v>
      </c>
      <c r="G80" s="16" t="s">
        <v>322</v>
      </c>
      <c r="H80" s="16" t="s">
        <v>388</v>
      </c>
      <c r="I80" s="16" t="s">
        <v>406</v>
      </c>
      <c r="J80" s="16" t="s">
        <v>407</v>
      </c>
      <c r="K80" s="16" t="s">
        <v>408</v>
      </c>
      <c r="L80" s="16">
        <v>1160</v>
      </c>
      <c r="M80" s="16" t="s">
        <v>34</v>
      </c>
      <c r="N80" s="16" t="s">
        <v>35</v>
      </c>
      <c r="O80" s="16">
        <v>160</v>
      </c>
      <c r="P80" s="16">
        <v>660</v>
      </c>
      <c r="Q80" s="16">
        <v>1160</v>
      </c>
      <c r="R80" s="16" t="s">
        <v>35</v>
      </c>
      <c r="S80" s="16" t="s">
        <v>35</v>
      </c>
      <c r="T80" s="18"/>
      <c r="U80" s="18"/>
      <c r="V80" s="63">
        <v>0</v>
      </c>
      <c r="W80" s="99"/>
      <c r="XDY80" s="34"/>
    </row>
    <row r="81" spans="1:23 16353:16353" s="30" customFormat="1" ht="68.25" customHeight="1" x14ac:dyDescent="0.25">
      <c r="A81" s="27"/>
      <c r="B81" s="16" t="s">
        <v>409</v>
      </c>
      <c r="C81" s="16" t="s">
        <v>25</v>
      </c>
      <c r="D81" s="16" t="s">
        <v>158</v>
      </c>
      <c r="E81" s="16" t="s">
        <v>68</v>
      </c>
      <c r="F81" s="16" t="s">
        <v>69</v>
      </c>
      <c r="G81" s="16" t="s">
        <v>153</v>
      </c>
      <c r="H81" s="16" t="s">
        <v>388</v>
      </c>
      <c r="I81" s="16" t="s">
        <v>410</v>
      </c>
      <c r="J81" s="16" t="s">
        <v>411</v>
      </c>
      <c r="K81" s="16" t="s">
        <v>412</v>
      </c>
      <c r="L81" s="16">
        <v>40</v>
      </c>
      <c r="M81" s="16" t="s">
        <v>34</v>
      </c>
      <c r="N81" s="16">
        <v>10</v>
      </c>
      <c r="O81" s="16">
        <v>20</v>
      </c>
      <c r="P81" s="16">
        <v>30</v>
      </c>
      <c r="Q81" s="16">
        <v>40</v>
      </c>
      <c r="R81" s="16" t="s">
        <v>35</v>
      </c>
      <c r="S81" s="16" t="s">
        <v>35</v>
      </c>
      <c r="T81" s="18"/>
      <c r="U81" s="18"/>
      <c r="V81" s="64">
        <v>0</v>
      </c>
      <c r="W81" s="99"/>
      <c r="XDY81" s="34"/>
    </row>
    <row r="82" spans="1:23 16353:16353" s="30" customFormat="1" ht="68.25" customHeight="1" x14ac:dyDescent="0.25">
      <c r="A82" s="27"/>
      <c r="B82" s="16" t="s">
        <v>413</v>
      </c>
      <c r="C82" s="16" t="s">
        <v>25</v>
      </c>
      <c r="D82" s="16" t="s">
        <v>111</v>
      </c>
      <c r="E82" s="16" t="s">
        <v>68</v>
      </c>
      <c r="F82" s="16" t="s">
        <v>69</v>
      </c>
      <c r="G82" s="16" t="s">
        <v>153</v>
      </c>
      <c r="H82" s="16" t="s">
        <v>388</v>
      </c>
      <c r="I82" s="16" t="s">
        <v>414</v>
      </c>
      <c r="J82" s="16" t="s">
        <v>415</v>
      </c>
      <c r="K82" s="16" t="s">
        <v>416</v>
      </c>
      <c r="L82" s="16">
        <v>20</v>
      </c>
      <c r="M82" s="16" t="s">
        <v>34</v>
      </c>
      <c r="N82" s="16">
        <v>5</v>
      </c>
      <c r="O82" s="16">
        <v>10</v>
      </c>
      <c r="P82" s="16">
        <v>15</v>
      </c>
      <c r="Q82" s="16">
        <v>20</v>
      </c>
      <c r="R82" s="16" t="s">
        <v>35</v>
      </c>
      <c r="S82" s="16" t="s">
        <v>35</v>
      </c>
      <c r="T82" s="18"/>
      <c r="U82" s="18"/>
      <c r="V82" s="64">
        <v>0</v>
      </c>
      <c r="W82" s="99"/>
      <c r="XDY82" s="34"/>
    </row>
    <row r="83" spans="1:23 16353:16353" s="30" customFormat="1" ht="68.25" customHeight="1" x14ac:dyDescent="0.25">
      <c r="A83" s="27"/>
      <c r="B83" s="16" t="s">
        <v>417</v>
      </c>
      <c r="C83" s="16" t="s">
        <v>75</v>
      </c>
      <c r="D83" s="16" t="s">
        <v>167</v>
      </c>
      <c r="E83" s="16" t="s">
        <v>77</v>
      </c>
      <c r="F83" s="16" t="s">
        <v>78</v>
      </c>
      <c r="G83" s="16" t="s">
        <v>168</v>
      </c>
      <c r="H83" s="16" t="s">
        <v>388</v>
      </c>
      <c r="I83" s="16" t="s">
        <v>418</v>
      </c>
      <c r="J83" s="16" t="s">
        <v>419</v>
      </c>
      <c r="K83" s="16" t="s">
        <v>420</v>
      </c>
      <c r="L83" s="16">
        <v>8</v>
      </c>
      <c r="M83" s="16" t="s">
        <v>34</v>
      </c>
      <c r="N83" s="16" t="s">
        <v>35</v>
      </c>
      <c r="O83" s="16" t="s">
        <v>35</v>
      </c>
      <c r="P83" s="16" t="s">
        <v>35</v>
      </c>
      <c r="Q83" s="16">
        <v>8</v>
      </c>
      <c r="R83" s="16" t="s">
        <v>35</v>
      </c>
      <c r="S83" s="16" t="s">
        <v>35</v>
      </c>
      <c r="T83" s="18"/>
      <c r="U83" s="18"/>
      <c r="V83" s="65">
        <v>0</v>
      </c>
      <c r="W83" s="99"/>
      <c r="XDY83" s="34"/>
    </row>
    <row r="84" spans="1:23 16353:16353" s="30" customFormat="1" ht="68.25" customHeight="1" x14ac:dyDescent="0.25">
      <c r="A84" s="27"/>
      <c r="B84" s="16" t="s">
        <v>421</v>
      </c>
      <c r="C84" s="16" t="s">
        <v>85</v>
      </c>
      <c r="D84" s="16" t="s">
        <v>86</v>
      </c>
      <c r="E84" s="16" t="s">
        <v>87</v>
      </c>
      <c r="F84" s="16" t="s">
        <v>88</v>
      </c>
      <c r="G84" s="16" t="s">
        <v>89</v>
      </c>
      <c r="H84" s="16" t="s">
        <v>422</v>
      </c>
      <c r="I84" s="16" t="s">
        <v>423</v>
      </c>
      <c r="J84" s="16" t="s">
        <v>424</v>
      </c>
      <c r="K84" s="16" t="s">
        <v>425</v>
      </c>
      <c r="L84" s="16">
        <v>12</v>
      </c>
      <c r="M84" s="16" t="s">
        <v>34</v>
      </c>
      <c r="N84" s="16">
        <v>3</v>
      </c>
      <c r="O84" s="16">
        <v>6</v>
      </c>
      <c r="P84" s="16">
        <v>9</v>
      </c>
      <c r="Q84" s="16">
        <v>12</v>
      </c>
      <c r="R84" s="16" t="s">
        <v>35</v>
      </c>
      <c r="S84" s="16" t="s">
        <v>35</v>
      </c>
      <c r="T84" s="18"/>
      <c r="U84" s="18"/>
      <c r="V84" s="66">
        <v>4</v>
      </c>
      <c r="W84" s="99"/>
      <c r="XDY84" s="34"/>
    </row>
    <row r="85" spans="1:23 16353:16353" s="30" customFormat="1" ht="68.25" customHeight="1" x14ac:dyDescent="0.25">
      <c r="A85" s="27"/>
      <c r="B85" s="16" t="s">
        <v>426</v>
      </c>
      <c r="C85" s="16" t="s">
        <v>85</v>
      </c>
      <c r="D85" s="16" t="s">
        <v>249</v>
      </c>
      <c r="E85" s="16" t="s">
        <v>87</v>
      </c>
      <c r="F85" s="16" t="s">
        <v>250</v>
      </c>
      <c r="G85" s="16" t="s">
        <v>89</v>
      </c>
      <c r="H85" s="16" t="s">
        <v>422</v>
      </c>
      <c r="I85" s="16" t="s">
        <v>427</v>
      </c>
      <c r="J85" s="16" t="s">
        <v>428</v>
      </c>
      <c r="K85" s="16" t="s">
        <v>429</v>
      </c>
      <c r="L85" s="16">
        <v>40</v>
      </c>
      <c r="M85" s="16" t="s">
        <v>34</v>
      </c>
      <c r="N85" s="16">
        <v>5</v>
      </c>
      <c r="O85" s="16">
        <v>20</v>
      </c>
      <c r="P85" s="16">
        <v>30</v>
      </c>
      <c r="Q85" s="16">
        <v>40</v>
      </c>
      <c r="R85" s="16" t="s">
        <v>35</v>
      </c>
      <c r="S85" s="16" t="s">
        <v>35</v>
      </c>
      <c r="T85" s="18"/>
      <c r="U85" s="18"/>
      <c r="V85" s="61">
        <v>6</v>
      </c>
      <c r="W85" s="99"/>
      <c r="XDY85" s="34"/>
    </row>
    <row r="86" spans="1:23 16353:16353" s="30" customFormat="1" ht="68.25" customHeight="1" x14ac:dyDescent="0.25">
      <c r="A86" s="27"/>
      <c r="B86" s="16" t="s">
        <v>430</v>
      </c>
      <c r="C86" s="16" t="s">
        <v>85</v>
      </c>
      <c r="D86" s="16" t="s">
        <v>184</v>
      </c>
      <c r="E86" s="16" t="s">
        <v>87</v>
      </c>
      <c r="F86" s="16" t="s">
        <v>185</v>
      </c>
      <c r="G86" s="16" t="s">
        <v>89</v>
      </c>
      <c r="H86" s="16" t="s">
        <v>422</v>
      </c>
      <c r="I86" s="16" t="s">
        <v>431</v>
      </c>
      <c r="J86" s="16" t="s">
        <v>432</v>
      </c>
      <c r="K86" s="16" t="s">
        <v>433</v>
      </c>
      <c r="L86" s="16">
        <v>70</v>
      </c>
      <c r="M86" s="16" t="s">
        <v>34</v>
      </c>
      <c r="N86" s="16" t="s">
        <v>35</v>
      </c>
      <c r="O86" s="16">
        <v>70</v>
      </c>
      <c r="P86" s="16">
        <v>70</v>
      </c>
      <c r="Q86" s="16">
        <v>70</v>
      </c>
      <c r="R86" s="16" t="s">
        <v>35</v>
      </c>
      <c r="S86" s="16" t="s">
        <v>35</v>
      </c>
      <c r="T86" s="18"/>
      <c r="U86" s="18"/>
      <c r="V86" s="72">
        <v>149</v>
      </c>
      <c r="W86" s="99"/>
      <c r="XDY86" s="34"/>
    </row>
    <row r="87" spans="1:23 16353:16353" s="30" customFormat="1" ht="68.25" customHeight="1" x14ac:dyDescent="0.25">
      <c r="A87" s="27"/>
      <c r="B87" s="16" t="s">
        <v>434</v>
      </c>
      <c r="C87" s="16" t="s">
        <v>85</v>
      </c>
      <c r="D87" s="16" t="s">
        <v>189</v>
      </c>
      <c r="E87" s="16" t="s">
        <v>87</v>
      </c>
      <c r="F87" s="16" t="s">
        <v>190</v>
      </c>
      <c r="G87" s="16" t="s">
        <v>89</v>
      </c>
      <c r="H87" s="16" t="s">
        <v>422</v>
      </c>
      <c r="I87" s="16" t="s">
        <v>435</v>
      </c>
      <c r="J87" s="16" t="s">
        <v>436</v>
      </c>
      <c r="K87" s="16" t="s">
        <v>437</v>
      </c>
      <c r="L87" s="16">
        <v>12</v>
      </c>
      <c r="M87" s="16" t="s">
        <v>34</v>
      </c>
      <c r="N87" s="16">
        <v>3</v>
      </c>
      <c r="O87" s="16">
        <v>6</v>
      </c>
      <c r="P87" s="16">
        <v>9</v>
      </c>
      <c r="Q87" s="16">
        <v>12</v>
      </c>
      <c r="R87" s="16" t="s">
        <v>35</v>
      </c>
      <c r="S87" s="16" t="s">
        <v>35</v>
      </c>
      <c r="T87" s="18"/>
      <c r="U87" s="18"/>
      <c r="V87" s="66">
        <v>2</v>
      </c>
      <c r="W87" s="99"/>
      <c r="XDY87" s="34"/>
    </row>
    <row r="88" spans="1:23 16353:16353" s="30" customFormat="1" ht="68.25" customHeight="1" x14ac:dyDescent="0.25">
      <c r="A88" s="27"/>
      <c r="B88" s="16" t="s">
        <v>438</v>
      </c>
      <c r="C88" s="16" t="s">
        <v>85</v>
      </c>
      <c r="D88" s="16" t="s">
        <v>189</v>
      </c>
      <c r="E88" s="16" t="s">
        <v>87</v>
      </c>
      <c r="F88" s="16" t="s">
        <v>190</v>
      </c>
      <c r="G88" s="16" t="s">
        <v>89</v>
      </c>
      <c r="H88" s="16" t="s">
        <v>422</v>
      </c>
      <c r="I88" s="16" t="s">
        <v>439</v>
      </c>
      <c r="J88" s="16" t="s">
        <v>440</v>
      </c>
      <c r="K88" s="16" t="s">
        <v>441</v>
      </c>
      <c r="L88" s="16">
        <v>4</v>
      </c>
      <c r="M88" s="16" t="s">
        <v>34</v>
      </c>
      <c r="N88" s="16">
        <v>1</v>
      </c>
      <c r="O88" s="16">
        <v>2</v>
      </c>
      <c r="P88" s="16">
        <v>3</v>
      </c>
      <c r="Q88" s="16">
        <v>4</v>
      </c>
      <c r="R88" s="16" t="s">
        <v>35</v>
      </c>
      <c r="S88" s="16" t="s">
        <v>35</v>
      </c>
      <c r="T88" s="18"/>
      <c r="U88" s="18"/>
      <c r="V88" s="66">
        <v>0</v>
      </c>
      <c r="W88" s="99"/>
      <c r="XDY88" s="34"/>
    </row>
    <row r="89" spans="1:23 16353:16353" s="30" customFormat="1" ht="68.25" customHeight="1" x14ac:dyDescent="0.25">
      <c r="A89" s="27"/>
      <c r="B89" s="16" t="s">
        <v>442</v>
      </c>
      <c r="C89" s="16" t="s">
        <v>85</v>
      </c>
      <c r="D89" s="16" t="s">
        <v>219</v>
      </c>
      <c r="E89" s="16" t="s">
        <v>87</v>
      </c>
      <c r="F89" s="16" t="s">
        <v>220</v>
      </c>
      <c r="G89" s="16" t="s">
        <v>35</v>
      </c>
      <c r="H89" s="16" t="s">
        <v>422</v>
      </c>
      <c r="I89" s="16" t="s">
        <v>443</v>
      </c>
      <c r="J89" s="16" t="s">
        <v>444</v>
      </c>
      <c r="K89" s="16" t="s">
        <v>445</v>
      </c>
      <c r="L89" s="16">
        <v>300</v>
      </c>
      <c r="M89" s="16" t="s">
        <v>34</v>
      </c>
      <c r="N89" s="16">
        <v>75</v>
      </c>
      <c r="O89" s="16">
        <v>150</v>
      </c>
      <c r="P89" s="16">
        <v>225</v>
      </c>
      <c r="Q89" s="16">
        <v>300</v>
      </c>
      <c r="R89" s="16" t="s">
        <v>35</v>
      </c>
      <c r="S89" s="16" t="s">
        <v>35</v>
      </c>
      <c r="T89" s="18"/>
      <c r="U89" s="18"/>
      <c r="V89" s="61">
        <v>0</v>
      </c>
      <c r="W89" s="99"/>
      <c r="XDY89" s="34"/>
    </row>
    <row r="90" spans="1:23 16353:16353" s="30" customFormat="1" ht="68.25" customHeight="1" x14ac:dyDescent="0.25">
      <c r="A90" s="27"/>
      <c r="B90" s="16" t="s">
        <v>446</v>
      </c>
      <c r="C90" s="16" t="s">
        <v>85</v>
      </c>
      <c r="D90" s="16" t="s">
        <v>264</v>
      </c>
      <c r="E90" s="16" t="s">
        <v>87</v>
      </c>
      <c r="F90" s="16" t="s">
        <v>265</v>
      </c>
      <c r="G90" s="16" t="s">
        <v>35</v>
      </c>
      <c r="H90" s="16" t="s">
        <v>422</v>
      </c>
      <c r="I90" s="16" t="s">
        <v>447</v>
      </c>
      <c r="J90" s="16" t="s">
        <v>444</v>
      </c>
      <c r="K90" s="16" t="s">
        <v>445</v>
      </c>
      <c r="L90" s="16">
        <v>350</v>
      </c>
      <c r="M90" s="16" t="s">
        <v>34</v>
      </c>
      <c r="N90" s="16" t="s">
        <v>35</v>
      </c>
      <c r="O90" s="16" t="s">
        <v>35</v>
      </c>
      <c r="P90" s="16">
        <v>150</v>
      </c>
      <c r="Q90" s="16">
        <v>350</v>
      </c>
      <c r="R90" s="16" t="s">
        <v>35</v>
      </c>
      <c r="S90" s="16" t="s">
        <v>35</v>
      </c>
      <c r="T90" s="18"/>
      <c r="U90" s="18"/>
      <c r="V90" s="66">
        <v>30</v>
      </c>
      <c r="W90" s="99"/>
      <c r="XDY90" s="34"/>
    </row>
    <row r="91" spans="1:23 16353:16353" s="30" customFormat="1" ht="68.25" customHeight="1" x14ac:dyDescent="0.25">
      <c r="A91" s="27"/>
      <c r="B91" s="16" t="s">
        <v>448</v>
      </c>
      <c r="C91" s="16" t="s">
        <v>85</v>
      </c>
      <c r="D91" s="16" t="s">
        <v>133</v>
      </c>
      <c r="E91" s="16" t="s">
        <v>127</v>
      </c>
      <c r="F91" s="16" t="s">
        <v>134</v>
      </c>
      <c r="G91" s="16" t="s">
        <v>35</v>
      </c>
      <c r="H91" s="16" t="s">
        <v>422</v>
      </c>
      <c r="I91" s="16" t="s">
        <v>449</v>
      </c>
      <c r="J91" s="16" t="s">
        <v>450</v>
      </c>
      <c r="K91" s="16" t="s">
        <v>451</v>
      </c>
      <c r="L91" s="16">
        <v>12</v>
      </c>
      <c r="M91" s="16" t="s">
        <v>34</v>
      </c>
      <c r="N91" s="16">
        <v>3</v>
      </c>
      <c r="O91" s="16">
        <v>6</v>
      </c>
      <c r="P91" s="16">
        <v>9</v>
      </c>
      <c r="Q91" s="16">
        <v>12</v>
      </c>
      <c r="R91" s="16" t="s">
        <v>35</v>
      </c>
      <c r="S91" s="16" t="s">
        <v>35</v>
      </c>
      <c r="T91" s="18"/>
      <c r="U91" s="18"/>
      <c r="V91" s="61">
        <v>1</v>
      </c>
      <c r="W91" s="99"/>
      <c r="XDY91" s="34"/>
    </row>
    <row r="92" spans="1:23 16353:16353" s="30" customFormat="1" ht="68.25" customHeight="1" x14ac:dyDescent="0.25">
      <c r="A92" s="27"/>
      <c r="B92" s="16" t="s">
        <v>452</v>
      </c>
      <c r="C92" s="16" t="s">
        <v>25</v>
      </c>
      <c r="D92" s="16" t="s">
        <v>54</v>
      </c>
      <c r="E92" s="16" t="s">
        <v>55</v>
      </c>
      <c r="F92" s="16" t="s">
        <v>56</v>
      </c>
      <c r="G92" s="16" t="s">
        <v>57</v>
      </c>
      <c r="H92" s="16" t="s">
        <v>422</v>
      </c>
      <c r="I92" s="16" t="s">
        <v>453</v>
      </c>
      <c r="J92" s="16" t="s">
        <v>454</v>
      </c>
      <c r="K92" s="16" t="s">
        <v>455</v>
      </c>
      <c r="L92" s="16">
        <v>2</v>
      </c>
      <c r="M92" s="16" t="s">
        <v>34</v>
      </c>
      <c r="N92" s="16" t="s">
        <v>35</v>
      </c>
      <c r="O92" s="16" t="s">
        <v>35</v>
      </c>
      <c r="P92" s="16">
        <v>2</v>
      </c>
      <c r="Q92" s="16" t="s">
        <v>35</v>
      </c>
      <c r="R92" s="16" t="s">
        <v>35</v>
      </c>
      <c r="S92" s="16" t="s">
        <v>35</v>
      </c>
      <c r="T92" s="18"/>
      <c r="U92" s="18"/>
      <c r="V92" s="71">
        <v>0</v>
      </c>
      <c r="W92" s="99"/>
      <c r="XDY92" s="34"/>
    </row>
    <row r="93" spans="1:23 16353:16353" s="30" customFormat="1" ht="68.25" customHeight="1" x14ac:dyDescent="0.25">
      <c r="A93" s="27"/>
      <c r="B93" s="16" t="s">
        <v>456</v>
      </c>
      <c r="C93" s="16" t="s">
        <v>25</v>
      </c>
      <c r="D93" s="16" t="s">
        <v>208</v>
      </c>
      <c r="E93" s="16" t="s">
        <v>55</v>
      </c>
      <c r="F93" s="16" t="s">
        <v>56</v>
      </c>
      <c r="G93" s="16" t="s">
        <v>209</v>
      </c>
      <c r="H93" s="16" t="s">
        <v>422</v>
      </c>
      <c r="I93" s="16" t="s">
        <v>457</v>
      </c>
      <c r="J93" s="16" t="s">
        <v>458</v>
      </c>
      <c r="K93" s="16" t="s">
        <v>459</v>
      </c>
      <c r="L93" s="16">
        <v>1</v>
      </c>
      <c r="M93" s="16" t="s">
        <v>34</v>
      </c>
      <c r="N93" s="16"/>
      <c r="O93" s="16"/>
      <c r="P93" s="16"/>
      <c r="Q93" s="16">
        <v>1</v>
      </c>
      <c r="R93" s="16" t="s">
        <v>35</v>
      </c>
      <c r="S93" s="16" t="s">
        <v>35</v>
      </c>
      <c r="T93" s="18"/>
      <c r="U93" s="18"/>
      <c r="V93" s="71">
        <v>0</v>
      </c>
      <c r="W93" s="99"/>
      <c r="XDY93" s="34"/>
    </row>
    <row r="94" spans="1:23 16353:16353" s="30" customFormat="1" ht="68.25" customHeight="1" x14ac:dyDescent="0.25">
      <c r="A94" s="27"/>
      <c r="B94" s="16" t="s">
        <v>460</v>
      </c>
      <c r="C94" s="16" t="s">
        <v>75</v>
      </c>
      <c r="D94" s="16" t="s">
        <v>294</v>
      </c>
      <c r="E94" s="16" t="s">
        <v>77</v>
      </c>
      <c r="F94" s="16" t="s">
        <v>78</v>
      </c>
      <c r="G94" s="16" t="s">
        <v>295</v>
      </c>
      <c r="H94" s="16" t="s">
        <v>461</v>
      </c>
      <c r="I94" s="16" t="s">
        <v>462</v>
      </c>
      <c r="J94" s="16" t="s">
        <v>463</v>
      </c>
      <c r="K94" s="16" t="s">
        <v>464</v>
      </c>
      <c r="L94" s="16">
        <v>8</v>
      </c>
      <c r="M94" s="16" t="s">
        <v>34</v>
      </c>
      <c r="N94" s="16" t="s">
        <v>35</v>
      </c>
      <c r="O94" s="16" t="s">
        <v>35</v>
      </c>
      <c r="P94" s="16">
        <v>8</v>
      </c>
      <c r="Q94" s="16">
        <v>8</v>
      </c>
      <c r="R94" s="16" t="s">
        <v>35</v>
      </c>
      <c r="S94" s="16" t="s">
        <v>35</v>
      </c>
      <c r="T94" s="33"/>
      <c r="U94" s="33"/>
      <c r="V94" s="65">
        <v>0</v>
      </c>
      <c r="W94" s="99"/>
      <c r="XDY94" s="34"/>
    </row>
    <row r="95" spans="1:23 16353:16353" s="30" customFormat="1" ht="68.25" customHeight="1" x14ac:dyDescent="0.25">
      <c r="A95" s="27"/>
      <c r="B95" s="16" t="s">
        <v>465</v>
      </c>
      <c r="C95" s="16" t="s">
        <v>75</v>
      </c>
      <c r="D95" s="16" t="s">
        <v>466</v>
      </c>
      <c r="E95" s="16" t="s">
        <v>77</v>
      </c>
      <c r="F95" s="16" t="s">
        <v>78</v>
      </c>
      <c r="G95" s="16" t="s">
        <v>467</v>
      </c>
      <c r="H95" s="16" t="s">
        <v>251</v>
      </c>
      <c r="I95" s="16" t="s">
        <v>468</v>
      </c>
      <c r="J95" s="16" t="s">
        <v>469</v>
      </c>
      <c r="K95" s="16" t="s">
        <v>470</v>
      </c>
      <c r="L95" s="16">
        <v>100</v>
      </c>
      <c r="M95" s="16" t="s">
        <v>50</v>
      </c>
      <c r="N95" s="16" t="s">
        <v>35</v>
      </c>
      <c r="O95" s="16">
        <v>20</v>
      </c>
      <c r="P95" s="16">
        <v>60</v>
      </c>
      <c r="Q95" s="16">
        <v>100</v>
      </c>
      <c r="R95" s="16" t="s">
        <v>471</v>
      </c>
      <c r="S95" s="41">
        <v>390000000</v>
      </c>
      <c r="T95" s="43">
        <v>20</v>
      </c>
      <c r="U95" s="43">
        <v>100</v>
      </c>
      <c r="V95" s="65">
        <f>+(T95/U95)*100</f>
        <v>20</v>
      </c>
      <c r="W95" s="99"/>
      <c r="XDY95" s="34"/>
    </row>
    <row r="96" spans="1:23 16353:16353" s="30" customFormat="1" ht="68.25" customHeight="1" x14ac:dyDescent="0.25">
      <c r="A96" s="27"/>
      <c r="B96" s="16" t="s">
        <v>472</v>
      </c>
      <c r="C96" s="16" t="s">
        <v>75</v>
      </c>
      <c r="D96" s="16" t="s">
        <v>167</v>
      </c>
      <c r="E96" s="16" t="s">
        <v>77</v>
      </c>
      <c r="F96" s="16" t="s">
        <v>78</v>
      </c>
      <c r="G96" s="16" t="s">
        <v>168</v>
      </c>
      <c r="H96" s="16" t="s">
        <v>422</v>
      </c>
      <c r="I96" s="16" t="s">
        <v>473</v>
      </c>
      <c r="J96" s="16" t="s">
        <v>474</v>
      </c>
      <c r="K96" s="16" t="s">
        <v>475</v>
      </c>
      <c r="L96" s="16">
        <v>5</v>
      </c>
      <c r="M96" s="16" t="s">
        <v>34</v>
      </c>
      <c r="N96" s="16" t="s">
        <v>35</v>
      </c>
      <c r="O96" s="16" t="s">
        <v>35</v>
      </c>
      <c r="P96" s="16" t="s">
        <v>35</v>
      </c>
      <c r="Q96" s="16">
        <v>5</v>
      </c>
      <c r="R96" s="16" t="s">
        <v>35</v>
      </c>
      <c r="S96" s="16" t="s">
        <v>35</v>
      </c>
      <c r="T96" s="33"/>
      <c r="U96" s="33"/>
      <c r="V96" s="65">
        <v>0</v>
      </c>
      <c r="W96" s="99"/>
      <c r="XDY96" s="34"/>
    </row>
    <row r="97" spans="1:23 16353:16353" s="45" customFormat="1" ht="68.25" customHeight="1" x14ac:dyDescent="0.3">
      <c r="A97" s="106"/>
      <c r="B97" s="16" t="s">
        <v>476</v>
      </c>
      <c r="C97" s="16" t="s">
        <v>25</v>
      </c>
      <c r="D97" s="16" t="s">
        <v>37</v>
      </c>
      <c r="E97" s="16" t="s">
        <v>27</v>
      </c>
      <c r="F97" s="16" t="s">
        <v>28</v>
      </c>
      <c r="G97" s="16" t="s">
        <v>38</v>
      </c>
      <c r="H97" s="16" t="s">
        <v>30</v>
      </c>
      <c r="I97" s="16" t="s">
        <v>477</v>
      </c>
      <c r="J97" s="16" t="s">
        <v>478</v>
      </c>
      <c r="K97" s="16" t="s">
        <v>479</v>
      </c>
      <c r="L97" s="16">
        <v>100</v>
      </c>
      <c r="M97" s="16" t="s">
        <v>34</v>
      </c>
      <c r="N97" s="16" t="s">
        <v>35</v>
      </c>
      <c r="O97" s="16" t="s">
        <v>35</v>
      </c>
      <c r="P97" s="16" t="s">
        <v>35</v>
      </c>
      <c r="Q97" s="35">
        <v>100</v>
      </c>
      <c r="R97" s="16" t="s">
        <v>35</v>
      </c>
      <c r="S97" s="16" t="s">
        <v>35</v>
      </c>
      <c r="T97" s="44"/>
      <c r="U97" s="44"/>
      <c r="V97" s="71">
        <v>0</v>
      </c>
      <c r="W97" s="100"/>
      <c r="XDY97" s="34"/>
    </row>
    <row r="98" spans="1:23 16353:16353" s="45" customFormat="1" ht="68.25" customHeight="1" x14ac:dyDescent="0.2">
      <c r="A98" s="106"/>
      <c r="B98" s="16" t="s">
        <v>480</v>
      </c>
      <c r="C98" s="16" t="s">
        <v>25</v>
      </c>
      <c r="D98" s="16" t="s">
        <v>26</v>
      </c>
      <c r="E98" s="16" t="s">
        <v>27</v>
      </c>
      <c r="F98" s="16" t="s">
        <v>28</v>
      </c>
      <c r="G98" s="16" t="s">
        <v>481</v>
      </c>
      <c r="H98" s="16" t="s">
        <v>173</v>
      </c>
      <c r="I98" s="16" t="s">
        <v>482</v>
      </c>
      <c r="J98" s="16" t="s">
        <v>483</v>
      </c>
      <c r="K98" s="16" t="s">
        <v>484</v>
      </c>
      <c r="L98" s="16">
        <v>100</v>
      </c>
      <c r="M98" s="16" t="s">
        <v>34</v>
      </c>
      <c r="N98" s="16" t="s">
        <v>35</v>
      </c>
      <c r="O98" s="35">
        <v>50</v>
      </c>
      <c r="P98" s="35">
        <v>100</v>
      </c>
      <c r="Q98" s="35">
        <v>100</v>
      </c>
      <c r="R98" s="16" t="s">
        <v>35</v>
      </c>
      <c r="S98" s="16" t="s">
        <v>35</v>
      </c>
      <c r="T98" s="18"/>
      <c r="U98" s="18"/>
      <c r="V98" s="61">
        <v>0</v>
      </c>
      <c r="W98" s="100"/>
      <c r="XDY98" s="34"/>
    </row>
    <row r="99" spans="1:23 16353:16353" s="45" customFormat="1" ht="68.25" customHeight="1" x14ac:dyDescent="0.3">
      <c r="A99" s="106"/>
      <c r="B99" s="16" t="s">
        <v>485</v>
      </c>
      <c r="C99" s="16" t="s">
        <v>25</v>
      </c>
      <c r="D99" s="16" t="s">
        <v>37</v>
      </c>
      <c r="E99" s="16" t="s">
        <v>27</v>
      </c>
      <c r="F99" s="16" t="s">
        <v>28</v>
      </c>
      <c r="G99" s="16" t="s">
        <v>199</v>
      </c>
      <c r="H99" s="16" t="s">
        <v>486</v>
      </c>
      <c r="I99" s="16" t="s">
        <v>487</v>
      </c>
      <c r="J99" s="16" t="s">
        <v>488</v>
      </c>
      <c r="K99" s="16" t="s">
        <v>489</v>
      </c>
      <c r="L99" s="16">
        <v>27</v>
      </c>
      <c r="M99" s="16" t="s">
        <v>34</v>
      </c>
      <c r="N99" s="16" t="s">
        <v>35</v>
      </c>
      <c r="O99" s="35">
        <v>9</v>
      </c>
      <c r="P99" s="35">
        <v>18</v>
      </c>
      <c r="Q99" s="35">
        <v>27</v>
      </c>
      <c r="R99" s="16" t="s">
        <v>35</v>
      </c>
      <c r="S99" s="16" t="s">
        <v>35</v>
      </c>
      <c r="T99" s="44"/>
      <c r="U99" s="44"/>
      <c r="V99" s="66">
        <v>0</v>
      </c>
      <c r="W99" s="100"/>
      <c r="XDY99" s="34"/>
    </row>
    <row r="100" spans="1:23 16353:16353" s="45" customFormat="1" ht="68.25" customHeight="1" x14ac:dyDescent="0.2">
      <c r="A100" s="107"/>
      <c r="B100" s="16" t="s">
        <v>490</v>
      </c>
      <c r="C100" s="16" t="s">
        <v>25</v>
      </c>
      <c r="D100" s="16" t="s">
        <v>139</v>
      </c>
      <c r="E100" s="16" t="s">
        <v>491</v>
      </c>
      <c r="F100" s="16" t="s">
        <v>45</v>
      </c>
      <c r="G100" s="16" t="s">
        <v>492</v>
      </c>
      <c r="H100" s="16" t="s">
        <v>221</v>
      </c>
      <c r="I100" s="16" t="s">
        <v>493</v>
      </c>
      <c r="J100" s="16" t="s">
        <v>494</v>
      </c>
      <c r="K100" s="16" t="s">
        <v>495</v>
      </c>
      <c r="L100" s="16">
        <v>100</v>
      </c>
      <c r="M100" s="16" t="s">
        <v>50</v>
      </c>
      <c r="N100" s="35">
        <v>5</v>
      </c>
      <c r="O100" s="35">
        <v>15</v>
      </c>
      <c r="P100" s="35">
        <v>45</v>
      </c>
      <c r="Q100" s="35">
        <v>100</v>
      </c>
      <c r="R100" s="16" t="s">
        <v>35</v>
      </c>
      <c r="S100" s="16" t="s">
        <v>35</v>
      </c>
      <c r="T100" s="25"/>
      <c r="U100" s="25"/>
      <c r="V100" s="66">
        <v>5</v>
      </c>
      <c r="W100" s="100"/>
      <c r="XDY100" s="34"/>
    </row>
    <row r="101" spans="1:23 16353:16353" s="45" customFormat="1" ht="68.25" customHeight="1" x14ac:dyDescent="0.2">
      <c r="A101" s="106"/>
      <c r="B101" s="16" t="s">
        <v>496</v>
      </c>
      <c r="C101" s="16" t="s">
        <v>25</v>
      </c>
      <c r="D101" s="16" t="s">
        <v>497</v>
      </c>
      <c r="E101" s="16" t="s">
        <v>491</v>
      </c>
      <c r="F101" s="16" t="s">
        <v>45</v>
      </c>
      <c r="G101" s="16" t="s">
        <v>46</v>
      </c>
      <c r="H101" s="16" t="s">
        <v>221</v>
      </c>
      <c r="I101" s="16" t="s">
        <v>498</v>
      </c>
      <c r="J101" s="16" t="s">
        <v>499</v>
      </c>
      <c r="K101" s="16" t="s">
        <v>500</v>
      </c>
      <c r="L101" s="16">
        <v>48</v>
      </c>
      <c r="M101" s="16" t="s">
        <v>34</v>
      </c>
      <c r="N101" s="35"/>
      <c r="O101" s="35"/>
      <c r="P101" s="35">
        <v>24</v>
      </c>
      <c r="Q101" s="35">
        <v>48</v>
      </c>
      <c r="R101" s="16" t="s">
        <v>51</v>
      </c>
      <c r="S101" s="36">
        <v>3000000000</v>
      </c>
      <c r="T101" s="37"/>
      <c r="U101" s="37"/>
      <c r="V101" s="61">
        <v>88</v>
      </c>
      <c r="W101" s="100"/>
      <c r="XDY101" s="34"/>
    </row>
    <row r="102" spans="1:23 16353:16353" s="45" customFormat="1" ht="68.25" customHeight="1" x14ac:dyDescent="0.2">
      <c r="A102" s="106"/>
      <c r="B102" s="16" t="s">
        <v>501</v>
      </c>
      <c r="C102" s="16" t="s">
        <v>25</v>
      </c>
      <c r="D102" s="16" t="s">
        <v>321</v>
      </c>
      <c r="E102" s="16" t="s">
        <v>55</v>
      </c>
      <c r="F102" s="16" t="s">
        <v>56</v>
      </c>
      <c r="G102" s="16" t="s">
        <v>502</v>
      </c>
      <c r="H102" s="16" t="s">
        <v>503</v>
      </c>
      <c r="I102" s="16" t="s">
        <v>504</v>
      </c>
      <c r="J102" s="16" t="s">
        <v>505</v>
      </c>
      <c r="K102" s="16" t="s">
        <v>506</v>
      </c>
      <c r="L102" s="16">
        <v>800</v>
      </c>
      <c r="M102" s="16" t="s">
        <v>34</v>
      </c>
      <c r="N102" s="16" t="s">
        <v>35</v>
      </c>
      <c r="O102" s="16">
        <v>200</v>
      </c>
      <c r="P102" s="16">
        <v>450</v>
      </c>
      <c r="Q102" s="16">
        <v>800</v>
      </c>
      <c r="R102" s="16" t="s">
        <v>35</v>
      </c>
      <c r="S102" s="16" t="s">
        <v>35</v>
      </c>
      <c r="T102" s="18"/>
      <c r="U102" s="18"/>
      <c r="V102" s="63">
        <v>0</v>
      </c>
      <c r="W102" s="100"/>
      <c r="XDY102" s="34"/>
    </row>
    <row r="103" spans="1:23 16353:16353" s="45" customFormat="1" ht="68.25" customHeight="1" x14ac:dyDescent="0.2">
      <c r="A103" s="106"/>
      <c r="B103" s="16" t="s">
        <v>507</v>
      </c>
      <c r="C103" s="16" t="s">
        <v>25</v>
      </c>
      <c r="D103" s="16" t="s">
        <v>208</v>
      </c>
      <c r="E103" s="16" t="s">
        <v>55</v>
      </c>
      <c r="F103" s="16" t="s">
        <v>56</v>
      </c>
      <c r="G103" s="16" t="s">
        <v>353</v>
      </c>
      <c r="H103" s="16" t="s">
        <v>508</v>
      </c>
      <c r="I103" s="16" t="s">
        <v>509</v>
      </c>
      <c r="J103" s="16" t="s">
        <v>510</v>
      </c>
      <c r="K103" s="16" t="s">
        <v>511</v>
      </c>
      <c r="L103" s="16">
        <v>5</v>
      </c>
      <c r="M103" s="16" t="s">
        <v>34</v>
      </c>
      <c r="N103" s="16" t="s">
        <v>35</v>
      </c>
      <c r="O103" s="16" t="s">
        <v>35</v>
      </c>
      <c r="P103" s="35">
        <v>5</v>
      </c>
      <c r="Q103" s="35">
        <v>5</v>
      </c>
      <c r="R103" s="16" t="s">
        <v>35</v>
      </c>
      <c r="S103" s="16" t="s">
        <v>35</v>
      </c>
      <c r="T103" s="18"/>
      <c r="U103" s="18"/>
      <c r="V103" s="71">
        <v>0</v>
      </c>
      <c r="W103" s="100"/>
      <c r="XDY103" s="34"/>
    </row>
    <row r="104" spans="1:23 16353:16353" s="45" customFormat="1" ht="68.25" customHeight="1" x14ac:dyDescent="0.2">
      <c r="A104" s="106"/>
      <c r="B104" s="16" t="s">
        <v>512</v>
      </c>
      <c r="C104" s="16" t="s">
        <v>25</v>
      </c>
      <c r="D104" s="16" t="s">
        <v>208</v>
      </c>
      <c r="E104" s="16" t="s">
        <v>55</v>
      </c>
      <c r="F104" s="16" t="s">
        <v>56</v>
      </c>
      <c r="G104" s="16" t="s">
        <v>209</v>
      </c>
      <c r="H104" s="16" t="s">
        <v>221</v>
      </c>
      <c r="I104" s="16" t="s">
        <v>513</v>
      </c>
      <c r="J104" s="16" t="s">
        <v>514</v>
      </c>
      <c r="K104" s="16" t="s">
        <v>515</v>
      </c>
      <c r="L104" s="16">
        <v>100</v>
      </c>
      <c r="M104" s="16" t="s">
        <v>50</v>
      </c>
      <c r="N104" s="35">
        <v>25</v>
      </c>
      <c r="O104" s="35">
        <v>50</v>
      </c>
      <c r="P104" s="35">
        <v>75</v>
      </c>
      <c r="Q104" s="35">
        <v>100</v>
      </c>
      <c r="R104" s="16" t="s">
        <v>35</v>
      </c>
      <c r="S104" s="16" t="s">
        <v>35</v>
      </c>
      <c r="T104" s="25"/>
      <c r="U104" s="25"/>
      <c r="V104" s="64">
        <v>0</v>
      </c>
      <c r="W104" s="100"/>
      <c r="XDY104" s="34"/>
    </row>
    <row r="105" spans="1:23 16353:16353" s="45" customFormat="1" ht="68.25" customHeight="1" x14ac:dyDescent="0.2">
      <c r="A105" s="106"/>
      <c r="B105" s="16" t="s">
        <v>516</v>
      </c>
      <c r="C105" s="16" t="s">
        <v>25</v>
      </c>
      <c r="D105" s="16" t="s">
        <v>517</v>
      </c>
      <c r="E105" s="16" t="s">
        <v>68</v>
      </c>
      <c r="F105" s="16" t="s">
        <v>69</v>
      </c>
      <c r="G105" s="16" t="s">
        <v>112</v>
      </c>
      <c r="H105" s="16" t="s">
        <v>173</v>
      </c>
      <c r="I105" s="16" t="s">
        <v>518</v>
      </c>
      <c r="J105" s="16" t="s">
        <v>519</v>
      </c>
      <c r="K105" s="16" t="s">
        <v>520</v>
      </c>
      <c r="L105" s="16">
        <v>3</v>
      </c>
      <c r="M105" s="16" t="s">
        <v>34</v>
      </c>
      <c r="N105" s="35"/>
      <c r="O105" s="35">
        <v>1</v>
      </c>
      <c r="P105" s="35">
        <v>2</v>
      </c>
      <c r="Q105" s="35">
        <v>3</v>
      </c>
      <c r="R105" s="16" t="s">
        <v>35</v>
      </c>
      <c r="S105" s="16" t="s">
        <v>35</v>
      </c>
      <c r="T105" s="18"/>
      <c r="U105" s="18"/>
      <c r="V105" s="64">
        <v>0</v>
      </c>
      <c r="W105" s="100"/>
      <c r="XDY105" s="34"/>
    </row>
    <row r="106" spans="1:23 16353:16353" s="45" customFormat="1" ht="68.25" customHeight="1" x14ac:dyDescent="0.2">
      <c r="A106" s="106"/>
      <c r="B106" s="16" t="s">
        <v>521</v>
      </c>
      <c r="C106" s="16" t="s">
        <v>25</v>
      </c>
      <c r="D106" s="16" t="s">
        <v>522</v>
      </c>
      <c r="E106" s="16" t="s">
        <v>68</v>
      </c>
      <c r="F106" s="16" t="s">
        <v>69</v>
      </c>
      <c r="G106" s="16" t="s">
        <v>153</v>
      </c>
      <c r="H106" s="16" t="s">
        <v>486</v>
      </c>
      <c r="I106" s="16" t="s">
        <v>523</v>
      </c>
      <c r="J106" s="16" t="s">
        <v>524</v>
      </c>
      <c r="K106" s="16" t="s">
        <v>525</v>
      </c>
      <c r="L106" s="16">
        <v>9000</v>
      </c>
      <c r="M106" s="16" t="s">
        <v>34</v>
      </c>
      <c r="N106" s="35">
        <v>2250</v>
      </c>
      <c r="O106" s="35">
        <v>4500</v>
      </c>
      <c r="P106" s="35">
        <v>6750</v>
      </c>
      <c r="Q106" s="35">
        <v>9000</v>
      </c>
      <c r="R106" s="16" t="s">
        <v>35</v>
      </c>
      <c r="S106" s="16" t="s">
        <v>35</v>
      </c>
      <c r="T106" s="18"/>
      <c r="U106" s="18"/>
      <c r="V106" s="64">
        <v>0</v>
      </c>
      <c r="W106" s="100"/>
      <c r="XDY106" s="34"/>
    </row>
    <row r="107" spans="1:23 16353:16353" s="45" customFormat="1" ht="68.25" customHeight="1" x14ac:dyDescent="0.2">
      <c r="A107" s="106"/>
      <c r="B107" s="16" t="s">
        <v>526</v>
      </c>
      <c r="C107" s="16" t="s">
        <v>25</v>
      </c>
      <c r="D107" s="16" t="s">
        <v>517</v>
      </c>
      <c r="E107" s="16" t="s">
        <v>68</v>
      </c>
      <c r="F107" s="16" t="s">
        <v>69</v>
      </c>
      <c r="G107" s="16" t="s">
        <v>153</v>
      </c>
      <c r="H107" s="16" t="s">
        <v>486</v>
      </c>
      <c r="I107" s="16" t="s">
        <v>527</v>
      </c>
      <c r="J107" s="16" t="s">
        <v>528</v>
      </c>
      <c r="K107" s="16" t="s">
        <v>529</v>
      </c>
      <c r="L107" s="16">
        <v>12000</v>
      </c>
      <c r="M107" s="16" t="s">
        <v>34</v>
      </c>
      <c r="N107" s="35">
        <v>3000</v>
      </c>
      <c r="O107" s="35">
        <v>6000</v>
      </c>
      <c r="P107" s="35">
        <v>9000</v>
      </c>
      <c r="Q107" s="35">
        <v>12000</v>
      </c>
      <c r="R107" s="16" t="s">
        <v>35</v>
      </c>
      <c r="S107" s="16" t="s">
        <v>35</v>
      </c>
      <c r="T107" s="18"/>
      <c r="U107" s="18"/>
      <c r="V107" s="64">
        <v>0</v>
      </c>
      <c r="W107" s="100"/>
      <c r="XDY107" s="34"/>
    </row>
    <row r="108" spans="1:23 16353:16353" s="45" customFormat="1" ht="68.25" customHeight="1" x14ac:dyDescent="0.2">
      <c r="A108" s="106"/>
      <c r="B108" s="16" t="s">
        <v>530</v>
      </c>
      <c r="C108" s="16" t="s">
        <v>25</v>
      </c>
      <c r="D108" s="16" t="s">
        <v>531</v>
      </c>
      <c r="E108" s="16" t="s">
        <v>68</v>
      </c>
      <c r="F108" s="16" t="s">
        <v>69</v>
      </c>
      <c r="G108" s="16" t="s">
        <v>153</v>
      </c>
      <c r="H108" s="16" t="s">
        <v>486</v>
      </c>
      <c r="I108" s="16" t="s">
        <v>532</v>
      </c>
      <c r="J108" s="16" t="s">
        <v>533</v>
      </c>
      <c r="K108" s="16" t="s">
        <v>534</v>
      </c>
      <c r="L108" s="16">
        <v>12500</v>
      </c>
      <c r="M108" s="16" t="s">
        <v>34</v>
      </c>
      <c r="N108" s="35">
        <v>3125</v>
      </c>
      <c r="O108" s="35">
        <v>6250</v>
      </c>
      <c r="P108" s="35">
        <v>9375</v>
      </c>
      <c r="Q108" s="35">
        <v>12500</v>
      </c>
      <c r="R108" s="16" t="s">
        <v>35</v>
      </c>
      <c r="S108" s="16" t="s">
        <v>35</v>
      </c>
      <c r="T108" s="18"/>
      <c r="U108" s="18"/>
      <c r="V108" s="64">
        <v>0</v>
      </c>
      <c r="W108" s="100"/>
      <c r="XDY108" s="34"/>
    </row>
    <row r="109" spans="1:23 16353:16353" s="45" customFormat="1" ht="68.25" customHeight="1" x14ac:dyDescent="0.2">
      <c r="A109" s="106"/>
      <c r="B109" s="16" t="s">
        <v>535</v>
      </c>
      <c r="C109" s="16" t="s">
        <v>25</v>
      </c>
      <c r="D109" s="16" t="s">
        <v>536</v>
      </c>
      <c r="E109" s="16" t="s">
        <v>68</v>
      </c>
      <c r="F109" s="16" t="s">
        <v>69</v>
      </c>
      <c r="G109" s="16" t="s">
        <v>112</v>
      </c>
      <c r="H109" s="16" t="s">
        <v>90</v>
      </c>
      <c r="I109" s="16" t="s">
        <v>537</v>
      </c>
      <c r="J109" s="16" t="s">
        <v>538</v>
      </c>
      <c r="K109" s="16" t="s">
        <v>538</v>
      </c>
      <c r="L109" s="16">
        <v>1</v>
      </c>
      <c r="M109" s="16" t="s">
        <v>34</v>
      </c>
      <c r="N109" s="16" t="s">
        <v>35</v>
      </c>
      <c r="O109" s="16" t="s">
        <v>35</v>
      </c>
      <c r="P109" s="16" t="s">
        <v>35</v>
      </c>
      <c r="Q109" s="35">
        <v>1</v>
      </c>
      <c r="R109" s="16" t="s">
        <v>35</v>
      </c>
      <c r="S109" s="16" t="s">
        <v>35</v>
      </c>
      <c r="T109" s="18"/>
      <c r="U109" s="18"/>
      <c r="V109" s="64">
        <v>0</v>
      </c>
      <c r="W109" s="100"/>
      <c r="XDY109" s="34"/>
    </row>
    <row r="110" spans="1:23 16353:16353" s="45" customFormat="1" ht="68.25" customHeight="1" x14ac:dyDescent="0.2">
      <c r="A110" s="106"/>
      <c r="B110" s="16" t="s">
        <v>539</v>
      </c>
      <c r="C110" s="16" t="s">
        <v>25</v>
      </c>
      <c r="D110" s="16" t="s">
        <v>522</v>
      </c>
      <c r="E110" s="16" t="s">
        <v>68</v>
      </c>
      <c r="F110" s="16" t="s">
        <v>69</v>
      </c>
      <c r="G110" s="16" t="s">
        <v>112</v>
      </c>
      <c r="H110" s="16" t="s">
        <v>221</v>
      </c>
      <c r="I110" s="16" t="s">
        <v>540</v>
      </c>
      <c r="J110" s="16" t="s">
        <v>541</v>
      </c>
      <c r="K110" s="16" t="s">
        <v>542</v>
      </c>
      <c r="L110" s="16">
        <v>1000</v>
      </c>
      <c r="M110" s="16" t="s">
        <v>34</v>
      </c>
      <c r="N110" s="35">
        <v>250</v>
      </c>
      <c r="O110" s="35">
        <v>500</v>
      </c>
      <c r="P110" s="35">
        <v>750</v>
      </c>
      <c r="Q110" s="35">
        <v>1000</v>
      </c>
      <c r="R110" s="16" t="s">
        <v>35</v>
      </c>
      <c r="S110" s="16" t="s">
        <v>35</v>
      </c>
      <c r="T110" s="18"/>
      <c r="U110" s="18"/>
      <c r="V110" s="64">
        <v>100</v>
      </c>
      <c r="W110" s="100"/>
      <c r="XDY110" s="34"/>
    </row>
    <row r="111" spans="1:23 16353:16353" s="45" customFormat="1" ht="68.25" customHeight="1" x14ac:dyDescent="0.2">
      <c r="A111" s="106"/>
      <c r="B111" s="16" t="s">
        <v>543</v>
      </c>
      <c r="C111" s="16" t="s">
        <v>25</v>
      </c>
      <c r="D111" s="16" t="s">
        <v>522</v>
      </c>
      <c r="E111" s="16" t="s">
        <v>68</v>
      </c>
      <c r="F111" s="16" t="s">
        <v>69</v>
      </c>
      <c r="G111" s="16" t="s">
        <v>70</v>
      </c>
      <c r="H111" s="16" t="s">
        <v>221</v>
      </c>
      <c r="I111" s="16" t="s">
        <v>544</v>
      </c>
      <c r="J111" s="16" t="s">
        <v>545</v>
      </c>
      <c r="K111" s="16" t="s">
        <v>546</v>
      </c>
      <c r="L111" s="16">
        <v>1200</v>
      </c>
      <c r="M111" s="16" t="s">
        <v>34</v>
      </c>
      <c r="N111" s="35">
        <v>300</v>
      </c>
      <c r="O111" s="35">
        <v>600</v>
      </c>
      <c r="P111" s="35">
        <v>900</v>
      </c>
      <c r="Q111" s="35">
        <v>1200</v>
      </c>
      <c r="R111" s="16" t="s">
        <v>35</v>
      </c>
      <c r="S111" s="16" t="s">
        <v>35</v>
      </c>
      <c r="T111" s="18"/>
      <c r="U111" s="18"/>
      <c r="V111" s="64">
        <v>0</v>
      </c>
      <c r="W111" s="100"/>
      <c r="XDY111" s="34"/>
    </row>
    <row r="112" spans="1:23 16353:16353" s="45" customFormat="1" ht="68.25" customHeight="1" x14ac:dyDescent="0.2">
      <c r="A112" s="106"/>
      <c r="B112" s="16" t="s">
        <v>547</v>
      </c>
      <c r="C112" s="16" t="s">
        <v>25</v>
      </c>
      <c r="D112" s="16" t="s">
        <v>517</v>
      </c>
      <c r="E112" s="16" t="s">
        <v>68</v>
      </c>
      <c r="F112" s="16" t="s">
        <v>69</v>
      </c>
      <c r="G112" s="16" t="s">
        <v>70</v>
      </c>
      <c r="H112" s="16" t="s">
        <v>221</v>
      </c>
      <c r="I112" s="16" t="s">
        <v>548</v>
      </c>
      <c r="J112" s="16" t="s">
        <v>549</v>
      </c>
      <c r="K112" s="16" t="s">
        <v>550</v>
      </c>
      <c r="L112" s="16">
        <v>480</v>
      </c>
      <c r="M112" s="16" t="s">
        <v>34</v>
      </c>
      <c r="N112" s="35">
        <v>120</v>
      </c>
      <c r="O112" s="35">
        <v>240</v>
      </c>
      <c r="P112" s="35">
        <v>360</v>
      </c>
      <c r="Q112" s="35">
        <v>480</v>
      </c>
      <c r="R112" s="16" t="s">
        <v>35</v>
      </c>
      <c r="S112" s="16" t="s">
        <v>35</v>
      </c>
      <c r="T112" s="18"/>
      <c r="U112" s="18"/>
      <c r="V112" s="64">
        <v>0</v>
      </c>
      <c r="W112" s="100"/>
      <c r="XDY112" s="34"/>
    </row>
    <row r="113" spans="1:23 16353:16353" s="45" customFormat="1" ht="68.25" customHeight="1" x14ac:dyDescent="0.2">
      <c r="A113" s="106"/>
      <c r="B113" s="16" t="s">
        <v>551</v>
      </c>
      <c r="C113" s="16" t="s">
        <v>75</v>
      </c>
      <c r="D113" s="16" t="s">
        <v>552</v>
      </c>
      <c r="E113" s="16" t="s">
        <v>77</v>
      </c>
      <c r="F113" s="16" t="s">
        <v>78</v>
      </c>
      <c r="G113" s="16" t="s">
        <v>372</v>
      </c>
      <c r="H113" s="16" t="s">
        <v>221</v>
      </c>
      <c r="I113" s="16" t="s">
        <v>553</v>
      </c>
      <c r="J113" s="16" t="s">
        <v>554</v>
      </c>
      <c r="K113" s="16" t="s">
        <v>555</v>
      </c>
      <c r="L113" s="16">
        <v>2681</v>
      </c>
      <c r="M113" s="16" t="s">
        <v>34</v>
      </c>
      <c r="N113" s="16" t="s">
        <v>35</v>
      </c>
      <c r="O113" s="16" t="s">
        <v>35</v>
      </c>
      <c r="P113" s="35">
        <v>1340</v>
      </c>
      <c r="Q113" s="35">
        <v>2681</v>
      </c>
      <c r="R113" s="16" t="s">
        <v>35</v>
      </c>
      <c r="S113" s="16" t="s">
        <v>35</v>
      </c>
      <c r="T113" s="18"/>
      <c r="U113" s="18"/>
      <c r="V113" s="65">
        <v>0</v>
      </c>
      <c r="W113" s="100"/>
      <c r="XDY113" s="34"/>
    </row>
    <row r="114" spans="1:23 16353:16353" s="45" customFormat="1" ht="68.25" customHeight="1" x14ac:dyDescent="0.2">
      <c r="A114" s="106"/>
      <c r="B114" s="16" t="s">
        <v>556</v>
      </c>
      <c r="C114" s="16" t="s">
        <v>75</v>
      </c>
      <c r="D114" s="16" t="s">
        <v>557</v>
      </c>
      <c r="E114" s="16" t="s">
        <v>77</v>
      </c>
      <c r="F114" s="16" t="s">
        <v>78</v>
      </c>
      <c r="G114" s="16" t="s">
        <v>558</v>
      </c>
      <c r="H114" s="16" t="s">
        <v>461</v>
      </c>
      <c r="I114" s="16" t="s">
        <v>559</v>
      </c>
      <c r="J114" s="16" t="s">
        <v>560</v>
      </c>
      <c r="K114" s="16" t="s">
        <v>561</v>
      </c>
      <c r="L114" s="16">
        <v>250</v>
      </c>
      <c r="M114" s="16" t="s">
        <v>34</v>
      </c>
      <c r="N114" s="16" t="s">
        <v>35</v>
      </c>
      <c r="O114" s="35">
        <v>30</v>
      </c>
      <c r="P114" s="35">
        <v>130</v>
      </c>
      <c r="Q114" s="35">
        <v>250</v>
      </c>
      <c r="R114" s="16" t="s">
        <v>562</v>
      </c>
      <c r="S114" s="46">
        <v>90656218040</v>
      </c>
      <c r="T114" s="18"/>
      <c r="U114" s="18"/>
      <c r="V114" s="61">
        <v>0</v>
      </c>
      <c r="W114" s="100"/>
      <c r="XDY114" s="34"/>
    </row>
    <row r="115" spans="1:23 16353:16353" s="45" customFormat="1" ht="68.25" customHeight="1" x14ac:dyDescent="0.2">
      <c r="A115" s="106"/>
      <c r="B115" s="16" t="s">
        <v>563</v>
      </c>
      <c r="C115" s="16" t="s">
        <v>75</v>
      </c>
      <c r="D115" s="16" t="s">
        <v>564</v>
      </c>
      <c r="E115" s="16" t="s">
        <v>77</v>
      </c>
      <c r="F115" s="16" t="s">
        <v>78</v>
      </c>
      <c r="G115" s="16" t="s">
        <v>565</v>
      </c>
      <c r="H115" s="16" t="s">
        <v>461</v>
      </c>
      <c r="I115" s="16" t="s">
        <v>566</v>
      </c>
      <c r="J115" s="16" t="s">
        <v>567</v>
      </c>
      <c r="K115" s="16" t="s">
        <v>568</v>
      </c>
      <c r="L115" s="16">
        <v>4</v>
      </c>
      <c r="M115" s="16" t="s">
        <v>34</v>
      </c>
      <c r="N115" s="16" t="s">
        <v>35</v>
      </c>
      <c r="O115" s="16" t="s">
        <v>35</v>
      </c>
      <c r="P115" s="16" t="s">
        <v>35</v>
      </c>
      <c r="Q115" s="35">
        <v>4</v>
      </c>
      <c r="R115" s="16" t="s">
        <v>35</v>
      </c>
      <c r="S115" s="16" t="s">
        <v>35</v>
      </c>
      <c r="T115" s="18"/>
      <c r="U115" s="18"/>
      <c r="V115" s="61">
        <v>0</v>
      </c>
      <c r="W115" s="100"/>
      <c r="XDY115" s="34"/>
    </row>
    <row r="116" spans="1:23 16353:16353" s="45" customFormat="1" ht="68.25" customHeight="1" x14ac:dyDescent="0.2">
      <c r="A116" s="106"/>
      <c r="B116" s="16" t="s">
        <v>569</v>
      </c>
      <c r="C116" s="16" t="s">
        <v>75</v>
      </c>
      <c r="D116" s="16" t="s">
        <v>557</v>
      </c>
      <c r="E116" s="16" t="s">
        <v>77</v>
      </c>
      <c r="F116" s="16" t="s">
        <v>78</v>
      </c>
      <c r="G116" s="16" t="s">
        <v>558</v>
      </c>
      <c r="H116" s="16" t="s">
        <v>461</v>
      </c>
      <c r="I116" s="16" t="s">
        <v>570</v>
      </c>
      <c r="J116" s="16" t="s">
        <v>571</v>
      </c>
      <c r="K116" s="16" t="s">
        <v>571</v>
      </c>
      <c r="L116" s="16">
        <v>1</v>
      </c>
      <c r="M116" s="16" t="s">
        <v>34</v>
      </c>
      <c r="N116" s="16" t="s">
        <v>35</v>
      </c>
      <c r="O116" s="16" t="s">
        <v>35</v>
      </c>
      <c r="P116" s="35">
        <v>1</v>
      </c>
      <c r="Q116" s="35">
        <v>1</v>
      </c>
      <c r="R116" s="16" t="s">
        <v>562</v>
      </c>
      <c r="S116" s="46">
        <v>8775781960</v>
      </c>
      <c r="T116" s="18"/>
      <c r="U116" s="18"/>
      <c r="V116" s="61">
        <v>0</v>
      </c>
      <c r="W116" s="100"/>
      <c r="XDY116" s="34"/>
    </row>
    <row r="117" spans="1:23 16353:16353" s="45" customFormat="1" ht="68.25" customHeight="1" x14ac:dyDescent="0.2">
      <c r="A117" s="106"/>
      <c r="B117" s="16" t="s">
        <v>572</v>
      </c>
      <c r="C117" s="16" t="s">
        <v>75</v>
      </c>
      <c r="D117" s="16" t="s">
        <v>377</v>
      </c>
      <c r="E117" s="16" t="s">
        <v>77</v>
      </c>
      <c r="F117" s="16" t="s">
        <v>78</v>
      </c>
      <c r="G117" s="16" t="s">
        <v>378</v>
      </c>
      <c r="H117" s="16" t="s">
        <v>508</v>
      </c>
      <c r="I117" s="16" t="s">
        <v>573</v>
      </c>
      <c r="J117" s="16" t="s">
        <v>574</v>
      </c>
      <c r="K117" s="16" t="s">
        <v>575</v>
      </c>
      <c r="L117" s="16">
        <v>12</v>
      </c>
      <c r="M117" s="16" t="s">
        <v>34</v>
      </c>
      <c r="N117" s="16" t="s">
        <v>35</v>
      </c>
      <c r="O117" s="16" t="s">
        <v>35</v>
      </c>
      <c r="P117" s="35">
        <v>12</v>
      </c>
      <c r="Q117" s="35">
        <v>12</v>
      </c>
      <c r="R117" s="16" t="s">
        <v>382</v>
      </c>
      <c r="S117" s="41">
        <v>4528479192</v>
      </c>
      <c r="T117" s="42"/>
      <c r="U117" s="42"/>
      <c r="V117" s="65">
        <v>11</v>
      </c>
      <c r="W117" s="100"/>
      <c r="XDY117" s="34"/>
    </row>
    <row r="118" spans="1:23 16353:16353" s="45" customFormat="1" ht="68.25" customHeight="1" x14ac:dyDescent="0.2">
      <c r="A118" s="106"/>
      <c r="B118" s="16" t="s">
        <v>576</v>
      </c>
      <c r="C118" s="16" t="s">
        <v>75</v>
      </c>
      <c r="D118" s="16" t="s">
        <v>466</v>
      </c>
      <c r="E118" s="16" t="s">
        <v>77</v>
      </c>
      <c r="F118" s="16" t="s">
        <v>78</v>
      </c>
      <c r="G118" s="16" t="s">
        <v>467</v>
      </c>
      <c r="H118" s="16" t="s">
        <v>221</v>
      </c>
      <c r="I118" s="47" t="s">
        <v>577</v>
      </c>
      <c r="J118" s="47" t="s">
        <v>578</v>
      </c>
      <c r="K118" s="47" t="s">
        <v>579</v>
      </c>
      <c r="L118" s="16">
        <v>1365</v>
      </c>
      <c r="M118" s="16" t="s">
        <v>34</v>
      </c>
      <c r="N118" s="16" t="s">
        <v>35</v>
      </c>
      <c r="O118" s="16" t="s">
        <v>35</v>
      </c>
      <c r="P118" s="16">
        <v>681</v>
      </c>
      <c r="Q118" s="35">
        <v>1365</v>
      </c>
      <c r="R118" s="16" t="s">
        <v>471</v>
      </c>
      <c r="S118" s="41">
        <v>1474631028</v>
      </c>
      <c r="T118" s="42"/>
      <c r="U118" s="42"/>
      <c r="V118" s="65">
        <v>0</v>
      </c>
      <c r="W118" s="100"/>
      <c r="XDY118" s="34"/>
    </row>
    <row r="119" spans="1:23 16353:16353" s="45" customFormat="1" ht="68.25" customHeight="1" x14ac:dyDescent="0.2">
      <c r="A119" s="106"/>
      <c r="B119" s="16" t="s">
        <v>580</v>
      </c>
      <c r="C119" s="16" t="s">
        <v>85</v>
      </c>
      <c r="D119" s="16" t="s">
        <v>581</v>
      </c>
      <c r="E119" s="16" t="s">
        <v>127</v>
      </c>
      <c r="F119" s="16" t="s">
        <v>582</v>
      </c>
      <c r="G119" s="16" t="s">
        <v>35</v>
      </c>
      <c r="H119" s="16" t="s">
        <v>214</v>
      </c>
      <c r="I119" s="16" t="s">
        <v>583</v>
      </c>
      <c r="J119" s="16" t="s">
        <v>584</v>
      </c>
      <c r="K119" s="16" t="s">
        <v>585</v>
      </c>
      <c r="L119" s="16">
        <v>80</v>
      </c>
      <c r="M119" s="16" t="s">
        <v>50</v>
      </c>
      <c r="N119" s="48">
        <v>65</v>
      </c>
      <c r="O119" s="48">
        <v>68</v>
      </c>
      <c r="P119" s="48">
        <v>70</v>
      </c>
      <c r="Q119" s="48">
        <v>80</v>
      </c>
      <c r="R119" s="16" t="s">
        <v>35</v>
      </c>
      <c r="S119" s="16" t="s">
        <v>35</v>
      </c>
      <c r="T119" s="25"/>
      <c r="U119" s="25"/>
      <c r="V119" s="65">
        <v>0</v>
      </c>
      <c r="W119" s="100"/>
      <c r="XDY119" s="34"/>
    </row>
    <row r="120" spans="1:23 16353:16353" s="45" customFormat="1" ht="68.25" customHeight="1" x14ac:dyDescent="0.2">
      <c r="A120" s="106"/>
      <c r="B120" s="16" t="s">
        <v>586</v>
      </c>
      <c r="C120" s="16" t="s">
        <v>85</v>
      </c>
      <c r="D120" s="16" t="s">
        <v>581</v>
      </c>
      <c r="E120" s="16" t="s">
        <v>127</v>
      </c>
      <c r="F120" s="16" t="s">
        <v>582</v>
      </c>
      <c r="G120" s="16" t="s">
        <v>35</v>
      </c>
      <c r="H120" s="16" t="s">
        <v>214</v>
      </c>
      <c r="I120" s="16" t="s">
        <v>587</v>
      </c>
      <c r="J120" s="16" t="s">
        <v>588</v>
      </c>
      <c r="K120" s="16" t="s">
        <v>589</v>
      </c>
      <c r="L120" s="16">
        <v>85</v>
      </c>
      <c r="M120" s="16" t="s">
        <v>50</v>
      </c>
      <c r="N120" s="35">
        <v>30</v>
      </c>
      <c r="O120" s="35">
        <v>40</v>
      </c>
      <c r="P120" s="35">
        <v>60</v>
      </c>
      <c r="Q120" s="35">
        <v>85</v>
      </c>
      <c r="R120" s="16" t="s">
        <v>35</v>
      </c>
      <c r="S120" s="16" t="s">
        <v>35</v>
      </c>
      <c r="T120" s="49"/>
      <c r="U120" s="50"/>
      <c r="V120" s="65">
        <v>0</v>
      </c>
      <c r="W120" s="100"/>
      <c r="XDY120" s="34"/>
    </row>
    <row r="121" spans="1:23 16353:16353" s="45" customFormat="1" ht="68.25" customHeight="1" x14ac:dyDescent="0.3">
      <c r="A121" s="106"/>
      <c r="B121" s="16" t="s">
        <v>590</v>
      </c>
      <c r="C121" s="16" t="s">
        <v>25</v>
      </c>
      <c r="D121" s="16" t="s">
        <v>37</v>
      </c>
      <c r="E121" s="16" t="s">
        <v>27</v>
      </c>
      <c r="F121" s="16" t="s">
        <v>28</v>
      </c>
      <c r="G121" s="16" t="s">
        <v>199</v>
      </c>
      <c r="H121" s="16" t="s">
        <v>354</v>
      </c>
      <c r="I121" s="16" t="s">
        <v>591</v>
      </c>
      <c r="J121" s="16" t="s">
        <v>592</v>
      </c>
      <c r="K121" s="16" t="s">
        <v>593</v>
      </c>
      <c r="L121" s="16">
        <v>1</v>
      </c>
      <c r="M121" s="16" t="s">
        <v>34</v>
      </c>
      <c r="N121" s="35">
        <v>0</v>
      </c>
      <c r="O121" s="35">
        <v>0</v>
      </c>
      <c r="P121" s="35">
        <v>0</v>
      </c>
      <c r="Q121" s="35">
        <v>1</v>
      </c>
      <c r="R121" s="16" t="s">
        <v>35</v>
      </c>
      <c r="S121" s="16" t="s">
        <v>35</v>
      </c>
      <c r="T121" s="44"/>
      <c r="U121" s="44"/>
      <c r="V121" s="71">
        <v>0</v>
      </c>
      <c r="W121" s="100"/>
      <c r="XDY121" s="34"/>
    </row>
    <row r="122" spans="1:23 16353:16353" s="45" customFormat="1" ht="68.25" customHeight="1" x14ac:dyDescent="0.3">
      <c r="A122" s="106"/>
      <c r="B122" s="16" t="s">
        <v>594</v>
      </c>
      <c r="C122" s="16" t="s">
        <v>25</v>
      </c>
      <c r="D122" s="16" t="s">
        <v>37</v>
      </c>
      <c r="E122" s="16" t="s">
        <v>27</v>
      </c>
      <c r="F122" s="16" t="s">
        <v>28</v>
      </c>
      <c r="G122" s="16" t="s">
        <v>397</v>
      </c>
      <c r="H122" s="16" t="s">
        <v>388</v>
      </c>
      <c r="I122" s="16" t="s">
        <v>595</v>
      </c>
      <c r="J122" s="16" t="s">
        <v>596</v>
      </c>
      <c r="K122" s="16" t="s">
        <v>597</v>
      </c>
      <c r="L122" s="35">
        <v>200</v>
      </c>
      <c r="M122" s="35" t="s">
        <v>598</v>
      </c>
      <c r="N122" s="35">
        <v>0</v>
      </c>
      <c r="O122" s="35">
        <v>0</v>
      </c>
      <c r="P122" s="35">
        <v>0</v>
      </c>
      <c r="Q122" s="35">
        <v>200</v>
      </c>
      <c r="R122" s="16" t="s">
        <v>35</v>
      </c>
      <c r="S122" s="16" t="s">
        <v>35</v>
      </c>
      <c r="T122" s="44"/>
      <c r="U122" s="44"/>
      <c r="V122" s="71">
        <v>0</v>
      </c>
      <c r="W122" s="100"/>
      <c r="XDY122" s="34"/>
    </row>
    <row r="123" spans="1:23 16353:16353" s="45" customFormat="1" ht="68.25" customHeight="1" x14ac:dyDescent="0.2">
      <c r="A123" s="106"/>
      <c r="B123" s="16" t="s">
        <v>599</v>
      </c>
      <c r="C123" s="16" t="s">
        <v>85</v>
      </c>
      <c r="D123" s="16" t="s">
        <v>178</v>
      </c>
      <c r="E123" s="16" t="s">
        <v>87</v>
      </c>
      <c r="F123" s="16" t="s">
        <v>179</v>
      </c>
      <c r="G123" s="16" t="s">
        <v>52</v>
      </c>
      <c r="H123" s="16" t="s">
        <v>600</v>
      </c>
      <c r="I123" s="16" t="s">
        <v>601</v>
      </c>
      <c r="J123" s="16" t="s">
        <v>602</v>
      </c>
      <c r="K123" s="16" t="s">
        <v>603</v>
      </c>
      <c r="L123" s="16">
        <v>3</v>
      </c>
      <c r="M123" s="16" t="s">
        <v>50</v>
      </c>
      <c r="N123" s="16" t="s">
        <v>35</v>
      </c>
      <c r="O123" s="16">
        <v>1</v>
      </c>
      <c r="P123" s="16">
        <v>2</v>
      </c>
      <c r="Q123" s="16">
        <v>3</v>
      </c>
      <c r="R123" s="16" t="s">
        <v>35</v>
      </c>
      <c r="S123" s="16" t="s">
        <v>35</v>
      </c>
      <c r="T123" s="17">
        <v>1</v>
      </c>
      <c r="U123" s="17">
        <v>1</v>
      </c>
      <c r="V123" s="62">
        <v>1</v>
      </c>
      <c r="W123" s="100"/>
      <c r="XDY123" s="34"/>
    </row>
    <row r="124" spans="1:23 16353:16353" s="45" customFormat="1" ht="68.25" customHeight="1" x14ac:dyDescent="0.2">
      <c r="A124" s="106"/>
      <c r="B124" s="16" t="s">
        <v>604</v>
      </c>
      <c r="C124" s="16" t="s">
        <v>85</v>
      </c>
      <c r="D124" s="16" t="s">
        <v>605</v>
      </c>
      <c r="E124" s="16" t="s">
        <v>87</v>
      </c>
      <c r="F124" s="16" t="s">
        <v>606</v>
      </c>
      <c r="G124" s="16" t="s">
        <v>52</v>
      </c>
      <c r="H124" s="16" t="s">
        <v>600</v>
      </c>
      <c r="I124" s="16" t="s">
        <v>607</v>
      </c>
      <c r="J124" s="16" t="s">
        <v>608</v>
      </c>
      <c r="K124" s="16" t="s">
        <v>609</v>
      </c>
      <c r="L124" s="16">
        <v>100</v>
      </c>
      <c r="M124" s="16" t="s">
        <v>50</v>
      </c>
      <c r="N124" s="35">
        <v>20</v>
      </c>
      <c r="O124" s="16">
        <v>40</v>
      </c>
      <c r="P124" s="16">
        <v>70</v>
      </c>
      <c r="Q124" s="16">
        <v>100</v>
      </c>
      <c r="R124" s="16" t="s">
        <v>35</v>
      </c>
      <c r="S124" s="16" t="s">
        <v>35</v>
      </c>
      <c r="T124" s="51">
        <v>40</v>
      </c>
      <c r="U124" s="51">
        <v>100</v>
      </c>
      <c r="V124" s="62">
        <f>+IF(ISERROR((T124/U124)),"-",(T124/U124))*100</f>
        <v>40</v>
      </c>
      <c r="W124" s="100"/>
      <c r="XDY124" s="34"/>
    </row>
    <row r="125" spans="1:23 16353:16353" s="45" customFormat="1" ht="68.25" customHeight="1" x14ac:dyDescent="0.2">
      <c r="A125" s="106"/>
      <c r="B125" s="16" t="s">
        <v>610</v>
      </c>
      <c r="C125" s="16" t="s">
        <v>85</v>
      </c>
      <c r="D125" s="16" t="s">
        <v>605</v>
      </c>
      <c r="E125" s="16" t="s">
        <v>87</v>
      </c>
      <c r="F125" s="16" t="s">
        <v>606</v>
      </c>
      <c r="G125" s="16" t="s">
        <v>52</v>
      </c>
      <c r="H125" s="16" t="s">
        <v>600</v>
      </c>
      <c r="I125" s="16" t="s">
        <v>611</v>
      </c>
      <c r="J125" s="16" t="s">
        <v>612</v>
      </c>
      <c r="K125" s="16" t="s">
        <v>613</v>
      </c>
      <c r="L125" s="16">
        <v>100</v>
      </c>
      <c r="M125" s="16" t="s">
        <v>50</v>
      </c>
      <c r="N125" s="16">
        <v>20</v>
      </c>
      <c r="O125" s="16">
        <v>40</v>
      </c>
      <c r="P125" s="16">
        <v>70</v>
      </c>
      <c r="Q125" s="16">
        <v>100</v>
      </c>
      <c r="R125" s="16" t="s">
        <v>35</v>
      </c>
      <c r="S125" s="16" t="s">
        <v>35</v>
      </c>
      <c r="T125" s="51">
        <v>60</v>
      </c>
      <c r="U125" s="51">
        <v>100</v>
      </c>
      <c r="V125" s="62">
        <f>+IF(ISERROR((T125/U125)),"-",(T125/U125))*100</f>
        <v>60</v>
      </c>
      <c r="W125" s="100"/>
      <c r="XDY125" s="34"/>
    </row>
    <row r="126" spans="1:23 16353:16353" s="45" customFormat="1" ht="68.25" customHeight="1" x14ac:dyDescent="0.2">
      <c r="A126" s="106"/>
      <c r="B126" s="16" t="s">
        <v>614</v>
      </c>
      <c r="C126" s="16" t="s">
        <v>85</v>
      </c>
      <c r="D126" s="16" t="s">
        <v>133</v>
      </c>
      <c r="E126" s="16" t="s">
        <v>127</v>
      </c>
      <c r="F126" s="16" t="s">
        <v>134</v>
      </c>
      <c r="G126" s="16" t="s">
        <v>52</v>
      </c>
      <c r="H126" s="16" t="s">
        <v>600</v>
      </c>
      <c r="I126" s="16" t="s">
        <v>615</v>
      </c>
      <c r="J126" s="16" t="s">
        <v>616</v>
      </c>
      <c r="K126" s="16" t="s">
        <v>617</v>
      </c>
      <c r="L126" s="16">
        <v>100</v>
      </c>
      <c r="M126" s="16" t="s">
        <v>50</v>
      </c>
      <c r="N126" s="35">
        <v>25</v>
      </c>
      <c r="O126" s="16">
        <v>50</v>
      </c>
      <c r="P126" s="16">
        <v>75</v>
      </c>
      <c r="Q126" s="16">
        <v>100</v>
      </c>
      <c r="R126" s="16" t="s">
        <v>35</v>
      </c>
      <c r="S126" s="16" t="s">
        <v>35</v>
      </c>
      <c r="T126" s="33"/>
      <c r="U126" s="33"/>
      <c r="V126" s="62">
        <v>0</v>
      </c>
      <c r="W126" s="100"/>
      <c r="XDY126" s="34"/>
    </row>
    <row r="127" spans="1:23 16353:16353" s="45" customFormat="1" ht="68.25" customHeight="1" x14ac:dyDescent="0.2">
      <c r="A127" s="106"/>
      <c r="B127" s="16" t="s">
        <v>618</v>
      </c>
      <c r="C127" s="16" t="s">
        <v>85</v>
      </c>
      <c r="D127" s="16" t="s">
        <v>126</v>
      </c>
      <c r="E127" s="16" t="s">
        <v>127</v>
      </c>
      <c r="F127" s="16" t="s">
        <v>619</v>
      </c>
      <c r="G127" s="16" t="s">
        <v>52</v>
      </c>
      <c r="H127" s="16" t="s">
        <v>600</v>
      </c>
      <c r="I127" s="16" t="s">
        <v>620</v>
      </c>
      <c r="J127" s="16" t="s">
        <v>621</v>
      </c>
      <c r="K127" s="16" t="s">
        <v>622</v>
      </c>
      <c r="L127" s="16">
        <v>100</v>
      </c>
      <c r="M127" s="16" t="s">
        <v>50</v>
      </c>
      <c r="N127" s="35">
        <v>25</v>
      </c>
      <c r="O127" s="16">
        <v>50</v>
      </c>
      <c r="P127" s="16">
        <v>75</v>
      </c>
      <c r="Q127" s="16">
        <v>100</v>
      </c>
      <c r="R127" s="16" t="s">
        <v>35</v>
      </c>
      <c r="S127" s="16" t="s">
        <v>35</v>
      </c>
      <c r="T127" s="52">
        <v>2</v>
      </c>
      <c r="U127" s="52">
        <v>4</v>
      </c>
      <c r="V127" s="71">
        <f>+(T127/U127)*100</f>
        <v>50</v>
      </c>
      <c r="W127" s="100"/>
      <c r="XDY127" s="34"/>
    </row>
    <row r="128" spans="1:23 16353:16353" s="45" customFormat="1" ht="68.25" customHeight="1" x14ac:dyDescent="0.2">
      <c r="A128" s="106"/>
      <c r="B128" s="16" t="s">
        <v>623</v>
      </c>
      <c r="C128" s="16" t="s">
        <v>85</v>
      </c>
      <c r="D128" s="16" t="s">
        <v>126</v>
      </c>
      <c r="E128" s="16" t="s">
        <v>127</v>
      </c>
      <c r="F128" s="16" t="s">
        <v>624</v>
      </c>
      <c r="G128" s="16" t="s">
        <v>52</v>
      </c>
      <c r="H128" s="16" t="s">
        <v>600</v>
      </c>
      <c r="I128" s="16" t="s">
        <v>625</v>
      </c>
      <c r="J128" s="16" t="s">
        <v>626</v>
      </c>
      <c r="K128" s="16" t="s">
        <v>626</v>
      </c>
      <c r="L128" s="16">
        <v>12</v>
      </c>
      <c r="M128" s="16" t="s">
        <v>34</v>
      </c>
      <c r="N128" s="35">
        <v>3</v>
      </c>
      <c r="O128" s="16">
        <v>6</v>
      </c>
      <c r="P128" s="16">
        <v>9</v>
      </c>
      <c r="Q128" s="16">
        <v>12</v>
      </c>
      <c r="R128" s="16" t="s">
        <v>35</v>
      </c>
      <c r="S128" s="16" t="s">
        <v>35</v>
      </c>
      <c r="T128" s="18"/>
      <c r="U128" s="18"/>
      <c r="V128" s="73">
        <v>6</v>
      </c>
      <c r="W128" s="100"/>
      <c r="XDY128" s="34"/>
    </row>
    <row r="129" spans="1:23 16353:16353" s="45" customFormat="1" ht="68.25" customHeight="1" x14ac:dyDescent="0.2">
      <c r="A129" s="106"/>
      <c r="B129" s="16" t="s">
        <v>627</v>
      </c>
      <c r="C129" s="16" t="s">
        <v>85</v>
      </c>
      <c r="D129" s="16" t="s">
        <v>628</v>
      </c>
      <c r="E129" s="16" t="s">
        <v>127</v>
      </c>
      <c r="F129" s="16" t="s">
        <v>629</v>
      </c>
      <c r="G129" s="16" t="s">
        <v>52</v>
      </c>
      <c r="H129" s="16" t="s">
        <v>600</v>
      </c>
      <c r="I129" s="16" t="s">
        <v>630</v>
      </c>
      <c r="J129" s="16" t="s">
        <v>631</v>
      </c>
      <c r="K129" s="16" t="s">
        <v>632</v>
      </c>
      <c r="L129" s="16">
        <v>100</v>
      </c>
      <c r="M129" s="16" t="s">
        <v>50</v>
      </c>
      <c r="N129" s="35">
        <v>10</v>
      </c>
      <c r="O129" s="16">
        <v>30</v>
      </c>
      <c r="P129" s="16">
        <v>60</v>
      </c>
      <c r="Q129" s="16">
        <v>100</v>
      </c>
      <c r="R129" s="16" t="s">
        <v>35</v>
      </c>
      <c r="S129" s="16" t="s">
        <v>35</v>
      </c>
      <c r="T129" s="17">
        <v>18</v>
      </c>
      <c r="U129" s="17">
        <v>47</v>
      </c>
      <c r="V129" s="74">
        <f>+IF(ISERROR((T129/U129)),"-",(T129/U129))*100</f>
        <v>38.297872340425535</v>
      </c>
      <c r="W129" s="100"/>
      <c r="XDY129" s="34"/>
    </row>
    <row r="130" spans="1:23 16353:16353" s="45" customFormat="1" ht="68.25" customHeight="1" x14ac:dyDescent="0.2">
      <c r="A130" s="106"/>
      <c r="B130" s="16" t="s">
        <v>633</v>
      </c>
      <c r="C130" s="16" t="s">
        <v>85</v>
      </c>
      <c r="D130" s="16" t="s">
        <v>628</v>
      </c>
      <c r="E130" s="16" t="s">
        <v>127</v>
      </c>
      <c r="F130" s="16" t="s">
        <v>629</v>
      </c>
      <c r="G130" s="16" t="s">
        <v>52</v>
      </c>
      <c r="H130" s="16" t="s">
        <v>600</v>
      </c>
      <c r="I130" s="16" t="s">
        <v>634</v>
      </c>
      <c r="J130" s="16" t="s">
        <v>635</v>
      </c>
      <c r="K130" s="16" t="s">
        <v>636</v>
      </c>
      <c r="L130" s="16">
        <v>100</v>
      </c>
      <c r="M130" s="16" t="s">
        <v>50</v>
      </c>
      <c r="N130" s="35">
        <v>0</v>
      </c>
      <c r="O130" s="16">
        <v>25</v>
      </c>
      <c r="P130" s="16">
        <v>50</v>
      </c>
      <c r="Q130" s="16">
        <v>100</v>
      </c>
      <c r="R130" s="16" t="s">
        <v>35</v>
      </c>
      <c r="S130" s="16" t="s">
        <v>35</v>
      </c>
      <c r="T130" s="17">
        <v>1</v>
      </c>
      <c r="U130" s="17">
        <v>4</v>
      </c>
      <c r="V130" s="62">
        <f>+IF(ISERROR((T130/U130)),"-",(T130/U130))*100</f>
        <v>25</v>
      </c>
      <c r="W130" s="100"/>
      <c r="XDY130" s="34"/>
    </row>
    <row r="131" spans="1:23 16353:16353" s="45" customFormat="1" ht="68.25" customHeight="1" x14ac:dyDescent="0.2">
      <c r="A131" s="106"/>
      <c r="B131" s="16" t="s">
        <v>637</v>
      </c>
      <c r="C131" s="16" t="s">
        <v>85</v>
      </c>
      <c r="D131" s="16" t="s">
        <v>628</v>
      </c>
      <c r="E131" s="16" t="s">
        <v>127</v>
      </c>
      <c r="F131" s="16" t="s">
        <v>629</v>
      </c>
      <c r="G131" s="16" t="s">
        <v>52</v>
      </c>
      <c r="H131" s="16" t="s">
        <v>600</v>
      </c>
      <c r="I131" s="16" t="s">
        <v>638</v>
      </c>
      <c r="J131" s="16" t="s">
        <v>639</v>
      </c>
      <c r="K131" s="16" t="s">
        <v>640</v>
      </c>
      <c r="L131" s="16">
        <v>100</v>
      </c>
      <c r="M131" s="16" t="s">
        <v>50</v>
      </c>
      <c r="N131" s="35">
        <v>10</v>
      </c>
      <c r="O131" s="16">
        <v>30</v>
      </c>
      <c r="P131" s="16">
        <v>60</v>
      </c>
      <c r="Q131" s="16">
        <v>100</v>
      </c>
      <c r="R131" s="16" t="s">
        <v>35</v>
      </c>
      <c r="S131" s="16" t="s">
        <v>35</v>
      </c>
      <c r="T131" s="53"/>
      <c r="U131" s="17"/>
      <c r="V131" s="71">
        <v>32</v>
      </c>
      <c r="W131" s="100"/>
      <c r="XDY131" s="34"/>
    </row>
    <row r="132" spans="1:23 16353:16353" s="45" customFormat="1" ht="68.25" customHeight="1" x14ac:dyDescent="0.2">
      <c r="A132" s="106"/>
      <c r="B132" s="16" t="s">
        <v>641</v>
      </c>
      <c r="C132" s="47" t="s">
        <v>75</v>
      </c>
      <c r="D132" s="47" t="s">
        <v>466</v>
      </c>
      <c r="E132" s="47" t="s">
        <v>77</v>
      </c>
      <c r="F132" s="47" t="s">
        <v>78</v>
      </c>
      <c r="G132" s="47" t="s">
        <v>467</v>
      </c>
      <c r="H132" s="16" t="s">
        <v>251</v>
      </c>
      <c r="I132" s="47" t="s">
        <v>642</v>
      </c>
      <c r="J132" s="47" t="s">
        <v>643</v>
      </c>
      <c r="K132" s="47" t="s">
        <v>644</v>
      </c>
      <c r="L132" s="47">
        <v>100</v>
      </c>
      <c r="M132" s="16" t="s">
        <v>50</v>
      </c>
      <c r="N132" s="16" t="s">
        <v>35</v>
      </c>
      <c r="O132" s="16" t="s">
        <v>35</v>
      </c>
      <c r="P132" s="35">
        <v>60</v>
      </c>
      <c r="Q132" s="35">
        <v>100</v>
      </c>
      <c r="R132" s="16" t="s">
        <v>471</v>
      </c>
      <c r="S132" s="41">
        <v>500000000</v>
      </c>
      <c r="T132" s="33"/>
      <c r="U132" s="33"/>
      <c r="V132" s="71">
        <v>0</v>
      </c>
      <c r="W132" s="100"/>
      <c r="XDY132" s="34"/>
    </row>
    <row r="133" spans="1:23 16353:16353" s="45" customFormat="1" ht="68.25" customHeight="1" x14ac:dyDescent="0.2">
      <c r="A133" s="106"/>
      <c r="B133" s="16" t="s">
        <v>645</v>
      </c>
      <c r="C133" s="16" t="s">
        <v>75</v>
      </c>
      <c r="D133" s="16" t="s">
        <v>564</v>
      </c>
      <c r="E133" s="16" t="s">
        <v>77</v>
      </c>
      <c r="F133" s="16" t="s">
        <v>78</v>
      </c>
      <c r="G133" s="16" t="s">
        <v>646</v>
      </c>
      <c r="H133" s="16" t="s">
        <v>121</v>
      </c>
      <c r="I133" s="16" t="s">
        <v>647</v>
      </c>
      <c r="J133" s="16" t="s">
        <v>648</v>
      </c>
      <c r="K133" s="16" t="s">
        <v>649</v>
      </c>
      <c r="L133" s="16">
        <v>92</v>
      </c>
      <c r="M133" s="16" t="s">
        <v>34</v>
      </c>
      <c r="N133" s="16">
        <v>12</v>
      </c>
      <c r="O133" s="16">
        <v>27</v>
      </c>
      <c r="P133" s="16">
        <v>52</v>
      </c>
      <c r="Q133" s="35">
        <v>92</v>
      </c>
      <c r="R133" s="16" t="s">
        <v>35</v>
      </c>
      <c r="S133" s="16" t="s">
        <v>35</v>
      </c>
      <c r="T133" s="33"/>
      <c r="U133" s="33"/>
      <c r="V133" s="65">
        <v>11</v>
      </c>
      <c r="W133" s="100"/>
      <c r="XDY133" s="34"/>
    </row>
    <row r="134" spans="1:23 16353:16353" s="45" customFormat="1" ht="68.25" customHeight="1" x14ac:dyDescent="0.2">
      <c r="A134" s="106"/>
      <c r="B134" s="16" t="s">
        <v>650</v>
      </c>
      <c r="C134" s="16" t="s">
        <v>75</v>
      </c>
      <c r="D134" s="16" t="s">
        <v>564</v>
      </c>
      <c r="E134" s="16" t="s">
        <v>77</v>
      </c>
      <c r="F134" s="16" t="s">
        <v>78</v>
      </c>
      <c r="G134" s="16" t="s">
        <v>646</v>
      </c>
      <c r="H134" s="16" t="s">
        <v>121</v>
      </c>
      <c r="I134" s="16" t="s">
        <v>651</v>
      </c>
      <c r="J134" s="16" t="s">
        <v>652</v>
      </c>
      <c r="K134" s="16" t="s">
        <v>653</v>
      </c>
      <c r="L134" s="16">
        <v>110000</v>
      </c>
      <c r="M134" s="16" t="s">
        <v>34</v>
      </c>
      <c r="N134" s="16">
        <v>6000</v>
      </c>
      <c r="O134" s="35">
        <v>26000</v>
      </c>
      <c r="P134" s="35">
        <v>66000</v>
      </c>
      <c r="Q134" s="35">
        <v>110000</v>
      </c>
      <c r="R134" s="16" t="s">
        <v>35</v>
      </c>
      <c r="S134" s="16" t="s">
        <v>35</v>
      </c>
      <c r="T134" s="33"/>
      <c r="U134" s="33"/>
      <c r="V134" s="65">
        <v>25049</v>
      </c>
      <c r="W134" s="100"/>
      <c r="XDY134" s="34"/>
    </row>
    <row r="135" spans="1:23 16353:16353" s="45" customFormat="1" ht="68.25" customHeight="1" x14ac:dyDescent="0.2">
      <c r="A135" s="106"/>
      <c r="B135" s="16" t="s">
        <v>654</v>
      </c>
      <c r="C135" s="16" t="s">
        <v>75</v>
      </c>
      <c r="D135" s="16" t="s">
        <v>564</v>
      </c>
      <c r="E135" s="16" t="s">
        <v>77</v>
      </c>
      <c r="F135" s="16" t="s">
        <v>78</v>
      </c>
      <c r="G135" s="16" t="s">
        <v>646</v>
      </c>
      <c r="H135" s="16" t="s">
        <v>655</v>
      </c>
      <c r="I135" s="16" t="s">
        <v>656</v>
      </c>
      <c r="J135" s="16" t="s">
        <v>657</v>
      </c>
      <c r="K135" s="16" t="s">
        <v>658</v>
      </c>
      <c r="L135" s="16">
        <v>92</v>
      </c>
      <c r="M135" s="16" t="s">
        <v>34</v>
      </c>
      <c r="N135" s="16" t="s">
        <v>35</v>
      </c>
      <c r="O135" s="16" t="s">
        <v>35</v>
      </c>
      <c r="P135" s="16" t="s">
        <v>35</v>
      </c>
      <c r="Q135" s="35">
        <v>92</v>
      </c>
      <c r="R135" s="16" t="s">
        <v>35</v>
      </c>
      <c r="S135" s="16" t="s">
        <v>35</v>
      </c>
      <c r="T135" s="33"/>
      <c r="U135" s="33"/>
      <c r="V135" s="71">
        <v>0</v>
      </c>
      <c r="W135" s="100"/>
      <c r="XDY135" s="34"/>
    </row>
    <row r="136" spans="1:23 16353:16353" s="45" customFormat="1" ht="68.25" customHeight="1" x14ac:dyDescent="0.2">
      <c r="A136" s="106"/>
      <c r="B136" s="16" t="s">
        <v>659</v>
      </c>
      <c r="C136" s="16" t="s">
        <v>75</v>
      </c>
      <c r="D136" s="16" t="s">
        <v>564</v>
      </c>
      <c r="E136" s="16" t="s">
        <v>77</v>
      </c>
      <c r="F136" s="16" t="s">
        <v>78</v>
      </c>
      <c r="G136" s="16" t="s">
        <v>646</v>
      </c>
      <c r="H136" s="16" t="s">
        <v>655</v>
      </c>
      <c r="I136" s="16" t="s">
        <v>660</v>
      </c>
      <c r="J136" s="16" t="s">
        <v>661</v>
      </c>
      <c r="K136" s="16" t="s">
        <v>662</v>
      </c>
      <c r="L136" s="16">
        <v>2</v>
      </c>
      <c r="M136" s="16" t="s">
        <v>34</v>
      </c>
      <c r="N136" s="16" t="s">
        <v>35</v>
      </c>
      <c r="O136" s="16" t="s">
        <v>35</v>
      </c>
      <c r="P136" s="16" t="s">
        <v>35</v>
      </c>
      <c r="Q136" s="35">
        <v>2</v>
      </c>
      <c r="R136" s="16" t="s">
        <v>35</v>
      </c>
      <c r="S136" s="16" t="s">
        <v>35</v>
      </c>
      <c r="T136" s="33"/>
      <c r="U136" s="33"/>
      <c r="V136" s="71">
        <v>0</v>
      </c>
      <c r="W136" s="100"/>
      <c r="XDY136" s="34"/>
    </row>
    <row r="137" spans="1:23 16353:16353" s="45" customFormat="1" ht="68.25" customHeight="1" x14ac:dyDescent="0.2">
      <c r="A137" s="106"/>
      <c r="B137" s="16" t="s">
        <v>663</v>
      </c>
      <c r="C137" s="16" t="s">
        <v>75</v>
      </c>
      <c r="D137" s="16" t="s">
        <v>564</v>
      </c>
      <c r="E137" s="16" t="s">
        <v>77</v>
      </c>
      <c r="F137" s="16" t="s">
        <v>78</v>
      </c>
      <c r="G137" s="16" t="s">
        <v>646</v>
      </c>
      <c r="H137" s="16" t="s">
        <v>655</v>
      </c>
      <c r="I137" s="16" t="s">
        <v>664</v>
      </c>
      <c r="J137" s="16" t="s">
        <v>665</v>
      </c>
      <c r="K137" s="16" t="s">
        <v>666</v>
      </c>
      <c r="L137" s="16">
        <v>1</v>
      </c>
      <c r="M137" s="16" t="s">
        <v>34</v>
      </c>
      <c r="N137" s="16" t="s">
        <v>35</v>
      </c>
      <c r="O137" s="16" t="s">
        <v>35</v>
      </c>
      <c r="P137" s="16" t="s">
        <v>35</v>
      </c>
      <c r="Q137" s="35">
        <v>1</v>
      </c>
      <c r="R137" s="16" t="s">
        <v>35</v>
      </c>
      <c r="S137" s="16" t="s">
        <v>35</v>
      </c>
      <c r="T137" s="33"/>
      <c r="U137" s="33"/>
      <c r="V137" s="71">
        <v>0</v>
      </c>
      <c r="W137" s="100"/>
      <c r="XDY137" s="34"/>
    </row>
    <row r="138" spans="1:23 16353:16353" s="45" customFormat="1" ht="68.25" customHeight="1" x14ac:dyDescent="0.2">
      <c r="A138" s="106"/>
      <c r="B138" s="16" t="s">
        <v>667</v>
      </c>
      <c r="C138" s="16" t="s">
        <v>25</v>
      </c>
      <c r="D138" s="16" t="s">
        <v>321</v>
      </c>
      <c r="E138" s="16" t="s">
        <v>55</v>
      </c>
      <c r="F138" s="16" t="s">
        <v>56</v>
      </c>
      <c r="G138" s="16" t="s">
        <v>322</v>
      </c>
      <c r="H138" s="16" t="s">
        <v>173</v>
      </c>
      <c r="I138" s="16" t="s">
        <v>668</v>
      </c>
      <c r="J138" s="16" t="s">
        <v>669</v>
      </c>
      <c r="K138" s="16" t="s">
        <v>670</v>
      </c>
      <c r="L138" s="16">
        <v>7050</v>
      </c>
      <c r="M138" s="16" t="s">
        <v>34</v>
      </c>
      <c r="N138" s="16" t="s">
        <v>35</v>
      </c>
      <c r="O138" s="16" t="s">
        <v>35</v>
      </c>
      <c r="P138" s="16">
        <v>3525</v>
      </c>
      <c r="Q138" s="16">
        <f>+L138</f>
        <v>7050</v>
      </c>
      <c r="R138" s="16" t="s">
        <v>35</v>
      </c>
      <c r="S138" s="16" t="s">
        <v>35</v>
      </c>
      <c r="T138" s="18"/>
      <c r="U138" s="18"/>
      <c r="V138" s="71">
        <v>0</v>
      </c>
      <c r="W138" s="100"/>
      <c r="XDY138" s="34"/>
    </row>
    <row r="139" spans="1:23 16353:16353" s="45" customFormat="1" ht="68.25" customHeight="1" x14ac:dyDescent="0.2">
      <c r="A139" s="106"/>
      <c r="B139" s="16" t="s">
        <v>671</v>
      </c>
      <c r="C139" s="16" t="s">
        <v>25</v>
      </c>
      <c r="D139" s="16" t="s">
        <v>321</v>
      </c>
      <c r="E139" s="16" t="s">
        <v>55</v>
      </c>
      <c r="F139" s="16" t="s">
        <v>56</v>
      </c>
      <c r="G139" s="16" t="s">
        <v>322</v>
      </c>
      <c r="H139" s="16" t="s">
        <v>121</v>
      </c>
      <c r="I139" s="16" t="s">
        <v>672</v>
      </c>
      <c r="J139" s="16" t="s">
        <v>673</v>
      </c>
      <c r="K139" s="16" t="s">
        <v>674</v>
      </c>
      <c r="L139" s="16">
        <v>4</v>
      </c>
      <c r="M139" s="16" t="s">
        <v>34</v>
      </c>
      <c r="N139" s="16" t="s">
        <v>35</v>
      </c>
      <c r="O139" s="16">
        <v>1</v>
      </c>
      <c r="P139" s="16">
        <v>3</v>
      </c>
      <c r="Q139" s="16">
        <v>4</v>
      </c>
      <c r="R139" s="16" t="s">
        <v>35</v>
      </c>
      <c r="S139" s="16" t="s">
        <v>35</v>
      </c>
      <c r="T139" s="18"/>
      <c r="U139" s="18"/>
      <c r="V139" s="63">
        <v>0</v>
      </c>
      <c r="W139" s="100"/>
      <c r="XDY139" s="34"/>
    </row>
    <row r="140" spans="1:23 16353:16353" s="45" customFormat="1" ht="68.25" customHeight="1" x14ac:dyDescent="0.2">
      <c r="A140" s="106"/>
      <c r="B140" s="16" t="s">
        <v>675</v>
      </c>
      <c r="C140" s="16" t="s">
        <v>25</v>
      </c>
      <c r="D140" s="16" t="s">
        <v>321</v>
      </c>
      <c r="E140" s="16" t="s">
        <v>55</v>
      </c>
      <c r="F140" s="16" t="s">
        <v>56</v>
      </c>
      <c r="G140" s="16" t="s">
        <v>322</v>
      </c>
      <c r="H140" s="16" t="s">
        <v>173</v>
      </c>
      <c r="I140" s="16" t="s">
        <v>676</v>
      </c>
      <c r="J140" s="16" t="s">
        <v>677</v>
      </c>
      <c r="K140" s="16" t="s">
        <v>678</v>
      </c>
      <c r="L140" s="48">
        <v>4000</v>
      </c>
      <c r="M140" s="16" t="s">
        <v>34</v>
      </c>
      <c r="N140" s="16" t="s">
        <v>35</v>
      </c>
      <c r="O140" s="16">
        <v>1000</v>
      </c>
      <c r="P140" s="16">
        <v>2500</v>
      </c>
      <c r="Q140" s="16">
        <v>4000</v>
      </c>
      <c r="R140" s="16" t="s">
        <v>35</v>
      </c>
      <c r="S140" s="16" t="s">
        <v>35</v>
      </c>
      <c r="T140" s="18"/>
      <c r="U140" s="18"/>
      <c r="V140" s="63">
        <v>0</v>
      </c>
      <c r="W140" s="100"/>
      <c r="XDY140" s="34"/>
    </row>
    <row r="141" spans="1:23 16353:16353" s="45" customFormat="1" ht="68.25" customHeight="1" x14ac:dyDescent="0.2">
      <c r="A141" s="106"/>
      <c r="B141" s="16" t="s">
        <v>679</v>
      </c>
      <c r="C141" s="16" t="s">
        <v>25</v>
      </c>
      <c r="D141" s="16" t="s">
        <v>43</v>
      </c>
      <c r="E141" s="16" t="s">
        <v>44</v>
      </c>
      <c r="F141" s="16" t="s">
        <v>45</v>
      </c>
      <c r="G141" s="16" t="s">
        <v>46</v>
      </c>
      <c r="H141" s="16" t="s">
        <v>251</v>
      </c>
      <c r="I141" s="16" t="s">
        <v>680</v>
      </c>
      <c r="J141" s="16" t="s">
        <v>681</v>
      </c>
      <c r="K141" s="16" t="s">
        <v>682</v>
      </c>
      <c r="L141" s="16">
        <v>3</v>
      </c>
      <c r="M141" s="16" t="s">
        <v>34</v>
      </c>
      <c r="N141" s="35">
        <v>1</v>
      </c>
      <c r="O141" s="35">
        <v>1</v>
      </c>
      <c r="P141" s="35">
        <v>1</v>
      </c>
      <c r="Q141" s="35">
        <v>3</v>
      </c>
      <c r="R141" s="16" t="s">
        <v>51</v>
      </c>
      <c r="S141" s="38">
        <v>0</v>
      </c>
      <c r="T141" s="37"/>
      <c r="U141" s="37"/>
      <c r="V141" s="71">
        <v>0</v>
      </c>
      <c r="W141" s="100"/>
      <c r="XDY141" s="34"/>
    </row>
    <row r="142" spans="1:23 16353:16353" s="45" customFormat="1" ht="68.25" customHeight="1" x14ac:dyDescent="0.2">
      <c r="A142" s="106"/>
      <c r="B142" s="16" t="s">
        <v>683</v>
      </c>
      <c r="C142" s="16" t="s">
        <v>25</v>
      </c>
      <c r="D142" s="16" t="s">
        <v>43</v>
      </c>
      <c r="E142" s="16" t="s">
        <v>44</v>
      </c>
      <c r="F142" s="16" t="s">
        <v>45</v>
      </c>
      <c r="G142" s="16" t="s">
        <v>46</v>
      </c>
      <c r="H142" s="16" t="s">
        <v>221</v>
      </c>
      <c r="I142" s="16" t="s">
        <v>684</v>
      </c>
      <c r="J142" s="16" t="s">
        <v>685</v>
      </c>
      <c r="K142" s="16" t="s">
        <v>686</v>
      </c>
      <c r="L142" s="16">
        <v>1</v>
      </c>
      <c r="M142" s="16" t="s">
        <v>34</v>
      </c>
      <c r="N142" s="16" t="s">
        <v>35</v>
      </c>
      <c r="O142" s="16" t="s">
        <v>35</v>
      </c>
      <c r="P142" s="16" t="s">
        <v>35</v>
      </c>
      <c r="Q142" s="35">
        <v>1</v>
      </c>
      <c r="R142" s="16" t="s">
        <v>51</v>
      </c>
      <c r="S142" s="23">
        <v>264000000</v>
      </c>
      <c r="T142" s="18"/>
      <c r="U142" s="18"/>
      <c r="V142" s="71">
        <v>0</v>
      </c>
      <c r="W142" s="100"/>
      <c r="XDY142" s="34"/>
    </row>
    <row r="143" spans="1:23 16353:16353" s="45" customFormat="1" ht="68.25" customHeight="1" x14ac:dyDescent="0.2">
      <c r="A143" s="106"/>
      <c r="B143" s="16" t="s">
        <v>687</v>
      </c>
      <c r="C143" s="16" t="s">
        <v>25</v>
      </c>
      <c r="D143" s="16" t="s">
        <v>43</v>
      </c>
      <c r="E143" s="16" t="s">
        <v>44</v>
      </c>
      <c r="F143" s="16" t="s">
        <v>45</v>
      </c>
      <c r="G143" s="16" t="s">
        <v>46</v>
      </c>
      <c r="H143" s="16" t="s">
        <v>251</v>
      </c>
      <c r="I143" s="16" t="s">
        <v>688</v>
      </c>
      <c r="J143" s="16" t="s">
        <v>689</v>
      </c>
      <c r="K143" s="16" t="s">
        <v>690</v>
      </c>
      <c r="L143" s="16">
        <v>100</v>
      </c>
      <c r="M143" s="16" t="s">
        <v>50</v>
      </c>
      <c r="N143" s="16">
        <v>100</v>
      </c>
      <c r="O143" s="16">
        <v>100</v>
      </c>
      <c r="P143" s="16">
        <v>100</v>
      </c>
      <c r="Q143" s="16">
        <v>100</v>
      </c>
      <c r="R143" s="16" t="s">
        <v>35</v>
      </c>
      <c r="S143" s="16" t="s">
        <v>35</v>
      </c>
      <c r="T143" s="18">
        <v>2</v>
      </c>
      <c r="U143" s="18">
        <v>2</v>
      </c>
      <c r="V143" s="71">
        <v>100</v>
      </c>
      <c r="W143" s="100"/>
      <c r="XDY143" s="34"/>
    </row>
    <row r="144" spans="1:23 16353:16353" s="45" customFormat="1" ht="68.25" customHeight="1" x14ac:dyDescent="0.2">
      <c r="A144" s="106"/>
      <c r="B144" s="16" t="s">
        <v>691</v>
      </c>
      <c r="C144" s="16" t="s">
        <v>75</v>
      </c>
      <c r="D144" s="16" t="s">
        <v>557</v>
      </c>
      <c r="E144" s="16" t="s">
        <v>77</v>
      </c>
      <c r="F144" s="16" t="s">
        <v>78</v>
      </c>
      <c r="G144" s="16" t="s">
        <v>295</v>
      </c>
      <c r="H144" s="16" t="s">
        <v>422</v>
      </c>
      <c r="I144" s="16" t="s">
        <v>692</v>
      </c>
      <c r="J144" s="16" t="s">
        <v>693</v>
      </c>
      <c r="K144" s="16" t="s">
        <v>694</v>
      </c>
      <c r="L144" s="16">
        <v>250</v>
      </c>
      <c r="M144" s="16" t="s">
        <v>34</v>
      </c>
      <c r="N144" s="35">
        <v>30</v>
      </c>
      <c r="O144" s="35">
        <v>150</v>
      </c>
      <c r="P144" s="35">
        <v>250</v>
      </c>
      <c r="Q144" s="35">
        <v>250</v>
      </c>
      <c r="R144" s="16" t="s">
        <v>562</v>
      </c>
      <c r="S144" s="46">
        <v>14568000000</v>
      </c>
      <c r="T144" s="18"/>
      <c r="U144" s="18"/>
      <c r="V144" s="65">
        <v>0</v>
      </c>
      <c r="W144" s="100"/>
      <c r="XDY144" s="34"/>
    </row>
    <row r="145" spans="1:23 16353:16353" s="45" customFormat="1" ht="68.25" customHeight="1" x14ac:dyDescent="0.2">
      <c r="A145" s="106"/>
      <c r="B145" s="16" t="s">
        <v>695</v>
      </c>
      <c r="C145" s="16" t="s">
        <v>25</v>
      </c>
      <c r="D145" s="16" t="s">
        <v>158</v>
      </c>
      <c r="E145" s="16" t="s">
        <v>68</v>
      </c>
      <c r="F145" s="16" t="s">
        <v>69</v>
      </c>
      <c r="G145" s="16" t="s">
        <v>70</v>
      </c>
      <c r="H145" s="16" t="s">
        <v>304</v>
      </c>
      <c r="I145" s="16" t="s">
        <v>696</v>
      </c>
      <c r="J145" s="16" t="s">
        <v>697</v>
      </c>
      <c r="K145" s="16" t="s">
        <v>698</v>
      </c>
      <c r="L145" s="16">
        <v>11</v>
      </c>
      <c r="M145" s="16" t="s">
        <v>34</v>
      </c>
      <c r="N145" s="35">
        <v>2</v>
      </c>
      <c r="O145" s="35">
        <v>6</v>
      </c>
      <c r="P145" s="35">
        <v>8</v>
      </c>
      <c r="Q145" s="35">
        <v>11</v>
      </c>
      <c r="R145" s="16" t="s">
        <v>35</v>
      </c>
      <c r="S145" s="16" t="s">
        <v>35</v>
      </c>
      <c r="T145" s="18"/>
      <c r="U145" s="18"/>
      <c r="V145" s="64">
        <v>0</v>
      </c>
      <c r="W145" s="100"/>
      <c r="XDY145" s="34"/>
    </row>
    <row r="146" spans="1:23 16353:16353" s="45" customFormat="1" ht="68.25" customHeight="1" x14ac:dyDescent="0.2">
      <c r="A146" s="106"/>
      <c r="B146" s="16" t="s">
        <v>699</v>
      </c>
      <c r="C146" s="16" t="s">
        <v>25</v>
      </c>
      <c r="D146" s="16" t="s">
        <v>158</v>
      </c>
      <c r="E146" s="16" t="s">
        <v>68</v>
      </c>
      <c r="F146" s="16" t="s">
        <v>69</v>
      </c>
      <c r="G146" s="16" t="s">
        <v>70</v>
      </c>
      <c r="H146" s="16" t="s">
        <v>422</v>
      </c>
      <c r="I146" s="16" t="s">
        <v>700</v>
      </c>
      <c r="J146" s="16" t="s">
        <v>701</v>
      </c>
      <c r="K146" s="16" t="s">
        <v>701</v>
      </c>
      <c r="L146" s="16">
        <v>1</v>
      </c>
      <c r="M146" s="16" t="s">
        <v>34</v>
      </c>
      <c r="N146" s="16" t="s">
        <v>35</v>
      </c>
      <c r="O146" s="16" t="s">
        <v>35</v>
      </c>
      <c r="P146" s="16" t="s">
        <v>35</v>
      </c>
      <c r="Q146" s="35">
        <v>1</v>
      </c>
      <c r="R146" s="16" t="s">
        <v>35</v>
      </c>
      <c r="S146" s="16" t="s">
        <v>35</v>
      </c>
      <c r="T146" s="18"/>
      <c r="U146" s="18"/>
      <c r="V146" s="64">
        <v>0</v>
      </c>
      <c r="W146" s="100"/>
      <c r="XDY146" s="34"/>
    </row>
    <row r="147" spans="1:23 16353:16353" s="45" customFormat="1" ht="68.25" customHeight="1" x14ac:dyDescent="0.2">
      <c r="A147" s="106"/>
      <c r="B147" s="16" t="s">
        <v>702</v>
      </c>
      <c r="C147" s="16" t="s">
        <v>85</v>
      </c>
      <c r="D147" s="16"/>
      <c r="E147" s="16" t="s">
        <v>127</v>
      </c>
      <c r="F147" s="16" t="s">
        <v>35</v>
      </c>
      <c r="G147" s="16" t="s">
        <v>89</v>
      </c>
      <c r="H147" s="16" t="s">
        <v>251</v>
      </c>
      <c r="I147" s="16" t="s">
        <v>703</v>
      </c>
      <c r="J147" s="16" t="s">
        <v>704</v>
      </c>
      <c r="K147" s="16" t="s">
        <v>705</v>
      </c>
      <c r="L147" s="16">
        <v>1</v>
      </c>
      <c r="M147" s="16" t="s">
        <v>34</v>
      </c>
      <c r="N147" s="16" t="s">
        <v>35</v>
      </c>
      <c r="O147" s="16" t="s">
        <v>35</v>
      </c>
      <c r="P147" s="16" t="s">
        <v>35</v>
      </c>
      <c r="Q147" s="35">
        <v>1</v>
      </c>
      <c r="R147" s="16" t="s">
        <v>35</v>
      </c>
      <c r="S147" s="16" t="s">
        <v>35</v>
      </c>
      <c r="T147" s="18"/>
      <c r="U147" s="18"/>
      <c r="V147" s="71">
        <v>0</v>
      </c>
      <c r="W147" s="100"/>
      <c r="XDY147" s="34"/>
    </row>
    <row r="148" spans="1:23 16353:16353" s="45" customFormat="1" ht="68.25" customHeight="1" x14ac:dyDescent="0.2">
      <c r="A148" s="106"/>
      <c r="B148" s="16" t="s">
        <v>706</v>
      </c>
      <c r="C148" s="16" t="s">
        <v>85</v>
      </c>
      <c r="D148" s="16" t="s">
        <v>126</v>
      </c>
      <c r="E148" s="16" t="s">
        <v>127</v>
      </c>
      <c r="F148" s="16" t="s">
        <v>624</v>
      </c>
      <c r="G148" s="16" t="s">
        <v>52</v>
      </c>
      <c r="H148" s="16" t="s">
        <v>600</v>
      </c>
      <c r="I148" s="16" t="s">
        <v>707</v>
      </c>
      <c r="J148" s="16" t="s">
        <v>708</v>
      </c>
      <c r="K148" s="16" t="s">
        <v>709</v>
      </c>
      <c r="L148" s="35">
        <v>95</v>
      </c>
      <c r="M148" s="16" t="s">
        <v>50</v>
      </c>
      <c r="N148" s="35">
        <v>10</v>
      </c>
      <c r="O148" s="35">
        <v>30</v>
      </c>
      <c r="P148" s="35">
        <v>50</v>
      </c>
      <c r="Q148" s="35">
        <v>95</v>
      </c>
      <c r="R148" s="16" t="s">
        <v>35</v>
      </c>
      <c r="S148" s="16" t="s">
        <v>35</v>
      </c>
      <c r="T148" s="54">
        <v>39808346503</v>
      </c>
      <c r="U148" s="54">
        <v>1297435000000</v>
      </c>
      <c r="V148" s="75">
        <f>+(T148/U148)*100</f>
        <v>3.0682343626462982</v>
      </c>
      <c r="W148" s="100"/>
      <c r="XDY148" s="34"/>
    </row>
    <row r="149" spans="1:23 16353:16353" s="45" customFormat="1" ht="68.25" customHeight="1" x14ac:dyDescent="0.2">
      <c r="A149" s="106"/>
      <c r="B149" s="16" t="s">
        <v>710</v>
      </c>
      <c r="C149" s="16" t="s">
        <v>85</v>
      </c>
      <c r="D149" s="16" t="s">
        <v>126</v>
      </c>
      <c r="E149" s="16" t="s">
        <v>127</v>
      </c>
      <c r="F149" s="16" t="s">
        <v>624</v>
      </c>
      <c r="G149" s="16" t="s">
        <v>52</v>
      </c>
      <c r="H149" s="16" t="s">
        <v>600</v>
      </c>
      <c r="I149" s="16" t="s">
        <v>711</v>
      </c>
      <c r="J149" s="16" t="s">
        <v>712</v>
      </c>
      <c r="K149" s="16" t="s">
        <v>713</v>
      </c>
      <c r="L149" s="48">
        <v>1</v>
      </c>
      <c r="M149" s="16" t="s">
        <v>34</v>
      </c>
      <c r="N149" s="16" t="s">
        <v>35</v>
      </c>
      <c r="O149" s="16" t="s">
        <v>35</v>
      </c>
      <c r="P149" s="16" t="s">
        <v>35</v>
      </c>
      <c r="Q149" s="35">
        <v>1</v>
      </c>
      <c r="R149" s="16" t="s">
        <v>35</v>
      </c>
      <c r="S149" s="16" t="s">
        <v>35</v>
      </c>
      <c r="T149" s="18"/>
      <c r="U149" s="18"/>
      <c r="V149" s="61">
        <v>0</v>
      </c>
      <c r="W149" s="100"/>
      <c r="XDY149" s="34"/>
    </row>
    <row r="150" spans="1:23 16353:16353" s="45" customFormat="1" ht="68.25" customHeight="1" x14ac:dyDescent="0.2">
      <c r="A150" s="106"/>
      <c r="B150" s="16" t="s">
        <v>714</v>
      </c>
      <c r="C150" s="16" t="s">
        <v>85</v>
      </c>
      <c r="D150" s="16" t="s">
        <v>715</v>
      </c>
      <c r="E150" s="16" t="s">
        <v>87</v>
      </c>
      <c r="F150" s="16" t="s">
        <v>716</v>
      </c>
      <c r="G150" s="16" t="s">
        <v>35</v>
      </c>
      <c r="H150" s="16" t="s">
        <v>600</v>
      </c>
      <c r="I150" s="16" t="s">
        <v>717</v>
      </c>
      <c r="J150" s="16" t="s">
        <v>718</v>
      </c>
      <c r="K150" s="16" t="s">
        <v>719</v>
      </c>
      <c r="L150" s="35">
        <v>2</v>
      </c>
      <c r="M150" s="35" t="s">
        <v>34</v>
      </c>
      <c r="N150" s="16" t="s">
        <v>35</v>
      </c>
      <c r="O150" s="16" t="s">
        <v>35</v>
      </c>
      <c r="P150" s="35">
        <v>1</v>
      </c>
      <c r="Q150" s="35">
        <v>2</v>
      </c>
      <c r="R150" s="16" t="s">
        <v>35</v>
      </c>
      <c r="S150" s="16" t="s">
        <v>35</v>
      </c>
      <c r="T150" s="18"/>
      <c r="U150" s="18"/>
      <c r="V150" s="66">
        <v>2</v>
      </c>
      <c r="W150" s="100"/>
      <c r="XDY150" s="34"/>
    </row>
    <row r="151" spans="1:23 16353:16353" s="45" customFormat="1" ht="68.25" customHeight="1" x14ac:dyDescent="0.2">
      <c r="A151" s="106"/>
      <c r="B151" s="16" t="s">
        <v>720</v>
      </c>
      <c r="C151" s="16" t="s">
        <v>25</v>
      </c>
      <c r="D151" s="16" t="s">
        <v>54</v>
      </c>
      <c r="E151" s="16" t="s">
        <v>55</v>
      </c>
      <c r="F151" s="16" t="s">
        <v>56</v>
      </c>
      <c r="G151" s="16" t="s">
        <v>57</v>
      </c>
      <c r="H151" s="16" t="s">
        <v>251</v>
      </c>
      <c r="I151" s="16" t="s">
        <v>721</v>
      </c>
      <c r="J151" s="16" t="s">
        <v>722</v>
      </c>
      <c r="K151" s="16" t="s">
        <v>723</v>
      </c>
      <c r="L151" s="16">
        <v>13000</v>
      </c>
      <c r="M151" s="16" t="s">
        <v>34</v>
      </c>
      <c r="N151" s="35">
        <v>3250</v>
      </c>
      <c r="O151" s="16">
        <v>6500</v>
      </c>
      <c r="P151" s="16">
        <v>9750</v>
      </c>
      <c r="Q151" s="16">
        <v>13000</v>
      </c>
      <c r="R151" s="16" t="s">
        <v>35</v>
      </c>
      <c r="S151" s="16" t="s">
        <v>35</v>
      </c>
      <c r="T151" s="18"/>
      <c r="U151" s="18"/>
      <c r="V151" s="63">
        <v>4227</v>
      </c>
      <c r="W151" s="100"/>
      <c r="XDY151" s="34"/>
    </row>
    <row r="152" spans="1:23 16353:16353" s="45" customFormat="1" ht="68.25" customHeight="1" x14ac:dyDescent="0.2">
      <c r="A152" s="106"/>
      <c r="B152" s="16" t="s">
        <v>724</v>
      </c>
      <c r="C152" s="16" t="s">
        <v>25</v>
      </c>
      <c r="D152" s="16" t="s">
        <v>54</v>
      </c>
      <c r="E152" s="16" t="s">
        <v>55</v>
      </c>
      <c r="F152" s="16" t="s">
        <v>56</v>
      </c>
      <c r="G152" s="16" t="s">
        <v>57</v>
      </c>
      <c r="H152" s="16" t="s">
        <v>251</v>
      </c>
      <c r="I152" s="16" t="s">
        <v>725</v>
      </c>
      <c r="J152" s="16" t="s">
        <v>726</v>
      </c>
      <c r="K152" s="16" t="s">
        <v>727</v>
      </c>
      <c r="L152" s="16">
        <v>11000</v>
      </c>
      <c r="M152" s="16" t="s">
        <v>34</v>
      </c>
      <c r="N152" s="35">
        <v>2750</v>
      </c>
      <c r="O152" s="16">
        <v>5500</v>
      </c>
      <c r="P152" s="16">
        <v>8250</v>
      </c>
      <c r="Q152" s="16">
        <v>11000</v>
      </c>
      <c r="R152" s="16" t="s">
        <v>35</v>
      </c>
      <c r="S152" s="16" t="s">
        <v>35</v>
      </c>
      <c r="T152" s="18"/>
      <c r="U152" s="18"/>
      <c r="V152" s="76">
        <v>4227</v>
      </c>
      <c r="W152" s="100"/>
      <c r="XDY152" s="34"/>
    </row>
    <row r="153" spans="1:23 16353:16353" s="57" customFormat="1" ht="68.25" customHeight="1" x14ac:dyDescent="0.2">
      <c r="A153" s="108"/>
      <c r="B153" s="16" t="s">
        <v>728</v>
      </c>
      <c r="C153" s="16" t="s">
        <v>54</v>
      </c>
      <c r="D153" s="16" t="s">
        <v>54</v>
      </c>
      <c r="E153" s="16" t="s">
        <v>55</v>
      </c>
      <c r="F153" s="16" t="s">
        <v>56</v>
      </c>
      <c r="G153" s="16" t="s">
        <v>57</v>
      </c>
      <c r="H153" s="16" t="s">
        <v>90</v>
      </c>
      <c r="I153" s="55" t="s">
        <v>729</v>
      </c>
      <c r="J153" s="55" t="s">
        <v>730</v>
      </c>
      <c r="K153" s="55" t="s">
        <v>731</v>
      </c>
      <c r="L153" s="16">
        <v>4</v>
      </c>
      <c r="M153" s="16" t="s">
        <v>34</v>
      </c>
      <c r="N153" s="16" t="s">
        <v>35</v>
      </c>
      <c r="O153" s="35">
        <v>2</v>
      </c>
      <c r="P153" s="16" t="s">
        <v>35</v>
      </c>
      <c r="Q153" s="56">
        <v>2</v>
      </c>
      <c r="R153" s="16" t="s">
        <v>35</v>
      </c>
      <c r="S153" s="16" t="s">
        <v>35</v>
      </c>
      <c r="T153" s="18"/>
      <c r="U153" s="18"/>
      <c r="V153" s="76">
        <v>0</v>
      </c>
      <c r="W153" s="101"/>
      <c r="XDY153" s="34"/>
    </row>
    <row r="154" spans="1:23 16353:16353" s="57" customFormat="1" ht="68.25" customHeight="1" x14ac:dyDescent="0.2">
      <c r="A154" s="108"/>
      <c r="B154" s="16" t="s">
        <v>732</v>
      </c>
      <c r="C154" s="16" t="s">
        <v>85</v>
      </c>
      <c r="D154" s="16" t="s">
        <v>178</v>
      </c>
      <c r="E154" s="16" t="s">
        <v>87</v>
      </c>
      <c r="F154" s="16" t="s">
        <v>179</v>
      </c>
      <c r="G154" s="16" t="s">
        <v>52</v>
      </c>
      <c r="H154" s="16" t="s">
        <v>600</v>
      </c>
      <c r="I154" s="55" t="s">
        <v>733</v>
      </c>
      <c r="J154" s="55" t="s">
        <v>734</v>
      </c>
      <c r="K154" s="55" t="s">
        <v>735</v>
      </c>
      <c r="L154" s="16">
        <v>3</v>
      </c>
      <c r="M154" s="16" t="s">
        <v>736</v>
      </c>
      <c r="N154" s="16" t="s">
        <v>35</v>
      </c>
      <c r="O154" s="35">
        <v>1</v>
      </c>
      <c r="P154" s="16">
        <v>2</v>
      </c>
      <c r="Q154" s="56">
        <v>3</v>
      </c>
      <c r="R154" s="16" t="s">
        <v>35</v>
      </c>
      <c r="S154" s="16" t="s">
        <v>35</v>
      </c>
      <c r="T154" s="17"/>
      <c r="U154" s="17"/>
      <c r="V154" s="61">
        <v>1</v>
      </c>
      <c r="W154" s="101"/>
      <c r="XDY154" s="34"/>
    </row>
    <row r="155" spans="1:23 16353:16353" s="57" customFormat="1" ht="68.25" customHeight="1" x14ac:dyDescent="0.2">
      <c r="A155" s="108"/>
      <c r="B155" s="16" t="s">
        <v>737</v>
      </c>
      <c r="C155" s="16" t="s">
        <v>75</v>
      </c>
      <c r="D155" s="16" t="s">
        <v>377</v>
      </c>
      <c r="E155" s="16" t="s">
        <v>77</v>
      </c>
      <c r="F155" s="16" t="s">
        <v>78</v>
      </c>
      <c r="G155" s="16" t="s">
        <v>378</v>
      </c>
      <c r="H155" s="16" t="s">
        <v>655</v>
      </c>
      <c r="I155" s="16" t="s">
        <v>738</v>
      </c>
      <c r="J155" s="16" t="s">
        <v>739</v>
      </c>
      <c r="K155" s="16" t="s">
        <v>740</v>
      </c>
      <c r="L155" s="16">
        <v>234</v>
      </c>
      <c r="M155" s="16" t="s">
        <v>34</v>
      </c>
      <c r="N155" s="16"/>
      <c r="O155" s="16"/>
      <c r="P155" s="35">
        <v>234</v>
      </c>
      <c r="Q155" s="35">
        <v>234</v>
      </c>
      <c r="R155" s="58"/>
      <c r="S155" s="58"/>
      <c r="T155" s="59"/>
      <c r="U155" s="59"/>
      <c r="V155" s="65">
        <v>0</v>
      </c>
      <c r="W155" s="101"/>
      <c r="XDY155" s="34"/>
    </row>
    <row r="156" spans="1:23 16353:16353" s="57" customFormat="1" ht="68.25" customHeight="1" x14ac:dyDescent="0.2">
      <c r="A156" s="108"/>
      <c r="B156" s="16" t="s">
        <v>741</v>
      </c>
      <c r="C156" s="16" t="s">
        <v>75</v>
      </c>
      <c r="D156" s="16" t="s">
        <v>377</v>
      </c>
      <c r="E156" s="16" t="s">
        <v>77</v>
      </c>
      <c r="F156" s="16" t="s">
        <v>78</v>
      </c>
      <c r="G156" s="16" t="s">
        <v>378</v>
      </c>
      <c r="H156" s="16" t="s">
        <v>90</v>
      </c>
      <c r="I156" s="16" t="s">
        <v>742</v>
      </c>
      <c r="J156" s="16" t="s">
        <v>743</v>
      </c>
      <c r="K156" s="16" t="s">
        <v>744</v>
      </c>
      <c r="L156" s="16">
        <v>53907</v>
      </c>
      <c r="M156" s="16" t="s">
        <v>34</v>
      </c>
      <c r="N156" s="16"/>
      <c r="O156" s="16">
        <v>7701</v>
      </c>
      <c r="P156" s="35">
        <v>30804</v>
      </c>
      <c r="Q156" s="35">
        <v>53907</v>
      </c>
      <c r="R156" s="58"/>
      <c r="S156" s="58"/>
      <c r="T156" s="59"/>
      <c r="U156" s="59"/>
      <c r="V156" s="61">
        <v>0</v>
      </c>
      <c r="W156" s="101"/>
      <c r="XDY156" s="34"/>
    </row>
    <row r="157" spans="1:23 16353:16353" s="57" customFormat="1" ht="68.25" customHeight="1" x14ac:dyDescent="0.2">
      <c r="A157" s="108"/>
      <c r="B157" s="16" t="s">
        <v>745</v>
      </c>
      <c r="C157" s="16" t="s">
        <v>75</v>
      </c>
      <c r="D157" s="16" t="s">
        <v>552</v>
      </c>
      <c r="E157" s="16" t="s">
        <v>77</v>
      </c>
      <c r="F157" s="16" t="s">
        <v>78</v>
      </c>
      <c r="G157" s="16" t="s">
        <v>372</v>
      </c>
      <c r="H157" s="16" t="s">
        <v>746</v>
      </c>
      <c r="I157" s="16" t="s">
        <v>747</v>
      </c>
      <c r="J157" s="16" t="s">
        <v>748</v>
      </c>
      <c r="K157" s="16" t="s">
        <v>749</v>
      </c>
      <c r="L157" s="16">
        <v>32</v>
      </c>
      <c r="M157" s="16" t="s">
        <v>34</v>
      </c>
      <c r="N157" s="60"/>
      <c r="O157" s="60"/>
      <c r="P157" s="60">
        <v>16</v>
      </c>
      <c r="Q157" s="60">
        <v>32</v>
      </c>
      <c r="R157" s="58"/>
      <c r="S157" s="58"/>
      <c r="T157" s="59"/>
      <c r="U157" s="59"/>
      <c r="V157" s="77">
        <v>24</v>
      </c>
      <c r="W157" s="101"/>
      <c r="XDY157" s="34"/>
    </row>
    <row r="158" spans="1:23 16353:16353" s="102" customFormat="1" x14ac:dyDescent="0.25"/>
  </sheetData>
  <mergeCells count="24">
    <mergeCell ref="T6:T7"/>
    <mergeCell ref="U6:U7"/>
    <mergeCell ref="V6:V7"/>
    <mergeCell ref="N6:Q6"/>
    <mergeCell ref="R6:R7"/>
    <mergeCell ref="S6:S7"/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2:C4"/>
    <mergeCell ref="D2:Q2"/>
    <mergeCell ref="R2:S2"/>
    <mergeCell ref="D3:Q3"/>
    <mergeCell ref="R3:S3"/>
    <mergeCell ref="D4:Q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07a0fc8-cb42-40af-a00c-19cfd436a790}" enabled="0" method="" siteId="{807a0fc8-cb42-40af-a00c-19cfd436a7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Gineth Liliana González Vargas</dc:creator>
  <cp:lastModifiedBy>Paola Andrea López Jaramillo</cp:lastModifiedBy>
  <dcterms:created xsi:type="dcterms:W3CDTF">2025-09-02T21:44:51Z</dcterms:created>
  <dcterms:modified xsi:type="dcterms:W3CDTF">2025-09-03T16:28:36Z</dcterms:modified>
</cp:coreProperties>
</file>