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minigualdadgovco-my.sharepoint.com/personal/wchacon_minigualdad_gov_co/Documents/MINISTERIO DE IGUALDAD/POLITICAS/PARTICIPACION CIUDADANA/2026/Evidencias seguimiento PPC/"/>
    </mc:Choice>
  </mc:AlternateContent>
  <xr:revisionPtr revIDLastSave="451" documentId="8_{E93EF918-1FD7-4A40-AC40-528E9FC8239C}" xr6:coauthVersionLast="47" xr6:coauthVersionMax="47" xr10:uidLastSave="{A4EB1C70-FFFD-4F2F-93F0-28116EF31CC8}"/>
  <bookViews>
    <workbookView xWindow="14295" yWindow="0" windowWidth="14610" windowHeight="15585" activeTab="1" xr2:uid="{B9BF3099-1FE9-42C4-AB1B-F272FFAB4115}"/>
  </bookViews>
  <sheets>
    <sheet name="Instrucciones" sheetId="2" r:id="rId1"/>
    <sheet name="Matriz de Reporte" sheetId="1" r:id="rId2"/>
    <sheet name="Control de cambios" sheetId="3" r:id="rId3"/>
  </sheets>
  <definedNames>
    <definedName name="_xlnm._FilterDatabase" localSheetId="1" hidden="1">'Matriz de Reporte'!$A$7:$Z$34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0" i="1" l="1"/>
  <c r="T24" i="1"/>
  <c r="X24" i="1"/>
  <c r="X29" i="1"/>
  <c r="X9" i="1"/>
  <c r="X10" i="1"/>
  <c r="X11" i="1"/>
  <c r="X12" i="1"/>
  <c r="X13" i="1"/>
  <c r="X14" i="1"/>
  <c r="X15" i="1"/>
  <c r="X16" i="1"/>
  <c r="X17" i="1"/>
  <c r="X18" i="1"/>
  <c r="X19" i="1"/>
  <c r="X22" i="1"/>
  <c r="X23" i="1"/>
  <c r="X25" i="1"/>
  <c r="X28" i="1"/>
  <c r="W31" i="1"/>
  <c r="V31" i="1"/>
  <c r="X8" i="1"/>
  <c r="X31"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<sst xmlns="http://schemas.openxmlformats.org/spreadsheetml/2006/main" count="361" uniqueCount="237">
  <si>
    <t>Ministerio de Igualdad y Equidad</t>
  </si>
  <si>
    <t>PÁGINA: 1 DE 3</t>
  </si>
  <si>
    <r>
      <rPr>
        <b/>
        <sz val="11"/>
        <color theme="1"/>
        <rFont val="Verdana"/>
        <family val="2"/>
      </rPr>
      <t xml:space="preserve">Proceso: </t>
    </r>
    <r>
      <rPr>
        <sz val="11"/>
        <color theme="1"/>
        <rFont val="Verdana"/>
        <family val="2"/>
      </rPr>
      <t>Relacionamiento con la Ciudadanía</t>
    </r>
  </si>
  <si>
    <t>CÓD:RC_R-FO-006</t>
  </si>
  <si>
    <r>
      <t>Formato:</t>
    </r>
    <r>
      <rPr>
        <sz val="11"/>
        <color theme="1"/>
        <rFont val="Verdana"/>
        <family val="2"/>
      </rPr>
      <t xml:space="preserve"> Informe de Seguimiento - Estrategia de Participación Ciudadana en la Gestión Pública</t>
    </r>
  </si>
  <si>
    <t>V 1.0</t>
  </si>
  <si>
    <t>INSTRUCCIONES FORMATO DE SEGUIMIENTO - ESTRATEGÍA DE PARTICIPACIÓN CIUDADANA</t>
  </si>
  <si>
    <t xml:space="preserve">Para el diligenciamiento de este formato utilice Verdana 11, incluya toda la información requerida en las celdas. No imprimir las instrucciones, únicamente se imprime el cuerpo del formato.
A continuación, se presentan las instrucciones para diligenciar el formato sugerido para el Informe de Seguimiento - Estrategia de Participación Ciudadana. Este archivo hace parte de un conjunto de herramientas elaboradas por la Oficina de Relacionamiento con la Ciudadanía para la adecuada implementación de la política de participación ciudadana en la gestión pública. Este formato hace parte del Modelo Integrado de Planeación y Gestión, y permite  realizar seguimiento y control a las actividades de participación Ciudadana con el propósito evaluar su implementación y contar con una línea base para establecer aspectos que se deben fortalecer en el proceso de planeación institucional.   </t>
  </si>
  <si>
    <t xml:space="preserve"> Informe de Seguimiento - Estrategia de Participación Ciudadana en la Gestión Pública:</t>
  </si>
  <si>
    <t xml:space="preserve">A continuación, se describe cada una de las columnas del formato de Reporte del informe de ejecución de actividades de Participación Ciudadana. Con ello, se busca generar claridad sobre cómo diligenciar el instrumento. </t>
  </si>
  <si>
    <r>
      <t>1. No. De identificación en el Plan de Participación:</t>
    </r>
    <r>
      <rPr>
        <sz val="11"/>
        <rFont val="Verdana"/>
        <family val="2"/>
      </rPr>
      <t xml:space="preserve"> Corresponde al numero identificador u ordinal dado a la acción participativa en el formato:CÓD: ORC:EA-FO-001.   Anexo No.1. Estrategia de Participación Ciudadana en la Gestión Pública.</t>
    </r>
  </si>
  <si>
    <r>
      <t xml:space="preserve">2. Dependencia Responsable de la actividad: </t>
    </r>
    <r>
      <rPr>
        <sz val="11"/>
        <rFont val="Verdana"/>
        <family val="2"/>
      </rPr>
      <t>Escriba el nombre del  Viceministerio, Oficina, dependencia, dirección, subdirección, etc., responsable de desarrollar la acción participativa.</t>
    </r>
  </si>
  <si>
    <r>
      <t>3. Descripción de la Actividad de Participación Ciudadana:</t>
    </r>
    <r>
      <rPr>
        <sz val="11"/>
        <rFont val="Verdana"/>
        <family val="2"/>
      </rPr>
      <t xml:space="preserve"> La Oficina de Relacionamiento con la Ciudadanía debe incluir la descripción de la actividad, tal como fue registrada en el Plan de Participación Ciudadana correspondiente a la vigencia en la cual se está realizando el reporte de seguimiento, y de acuerdo al formato:CÓD: ORC:EA-FO-001.   Anexo No.1. Estrategia de Participación Ciudadana en la Gestión Pública.</t>
    </r>
  </si>
  <si>
    <r>
      <t>4. Objetivo de la Actividad de Participación Ciudadana:</t>
    </r>
    <r>
      <rPr>
        <sz val="11"/>
        <rFont val="Verdana"/>
        <family val="2"/>
      </rPr>
      <t xml:space="preserve"> La Oficina de Relacionamiento con la Ciudadanía debe incluir el objetivo de la actividad, tal como fue registrada en el Plan de Participación Ciudadana correspondiente a la vigencia en la cual se está realizando el reporte de seguimiento y de acuerdo al formato:CÓD: ORC:EA-FO-001.   Anexo No.1. Estrategia de Participación Ciudadana en la Gestión Pública.</t>
    </r>
  </si>
  <si>
    <r>
      <t xml:space="preserve">5. Fase de la gestión pública de la actividad de Participación Ciudadana: </t>
    </r>
    <r>
      <rPr>
        <sz val="11"/>
        <rFont val="Verdana"/>
        <family val="2"/>
      </rPr>
      <t>Se describe la fase del ciclo de la gestión institucional en el que se desarrolló la actividad de participación ciudadana para involucrar la participación de grupos de valor y de interés. Estas fases son: diagnóstico participativo, formulación participativa, ejecución participativa, seguimiento y evaluación participativa (Rendición de cuentas y control social).</t>
    </r>
  </si>
  <si>
    <r>
      <t xml:space="preserve">6. Tipo de actividad: </t>
    </r>
    <r>
      <rPr>
        <sz val="11"/>
        <rFont val="Verdana"/>
        <family val="2"/>
      </rPr>
      <t>Se debe colocar el tipo de actividad que realizó en el espacio de participación ciudadana desarrollada, de acuerdo con el mecanismo utilizados. Entre otros pueden se los siguientes: Foros participativos presenciales, Ferias de Gestión, Audiencias públicas presenciales, Audiencias públicas virtuales, Observatorios Ciudadanos, Mesas de dialogo, Reuniones zonales o temáticas presenciales, Asambleas comunitarias, Reuniones Virtuales, Redes Sociales, Taller, etc.,.</t>
    </r>
  </si>
  <si>
    <r>
      <t xml:space="preserve">7. Población invitada:  </t>
    </r>
    <r>
      <rPr>
        <sz val="11"/>
        <rFont val="Verdana"/>
        <family val="2"/>
      </rPr>
      <t>La Oficina de Relacionamiento con la Ciudadanía colocará el reportado por la dependencia responsable de realizar la actividad de  participación ciudadana invitados y de acuerdo al Formato COD: RC_R-FO-003. Reporte del informe de ejecución de actividades de Participación Ciudadana</t>
    </r>
  </si>
  <si>
    <t>8. Territorio impactado: La Oficina de Relacionamiento con la Ciudadanía colocará la información reportada por la dependencia responsable de  la ejecución de la actividad de participación ciudadana con relación a los territorios impactado, de acuerdo al Formato COD: RC_R-FO-003. Reporte del informe de ejecución de actividades de Participación Ciudadana</t>
  </si>
  <si>
    <r>
      <t>9. Fecha Final de Ejecución</t>
    </r>
    <r>
      <rPr>
        <sz val="11"/>
        <rFont val="Verdana"/>
        <family val="2"/>
      </rPr>
      <t>: La Oficina de Relacionamiento con la Ciudadanía registrará la fecha final de ejecución del espacio de participación, de acuerdo con la propuesta presentada por la dependencia responsable de su implementación, la cual se encuentra relacionada en el Formato CÓD: ORC:EA-FO-001, Anexo No. 1, Estrategia de Participación Ciudadana en la Gestión Pública.</t>
    </r>
  </si>
  <si>
    <t>10. Divulgación de la Información para la actividad de Participación Ciudadana - Fecha de divulgación (dd/mm/aaaa):La Oficina de Relacionamiento con la Ciudadanía colocará la fecha reportada por la dependencia responsable de la actividad de participación ciudadana y en que se realizó la "Divulgación de la Información para la actividad de Participación Ciudadana", enviada en el Formato COD: RC_R-FO-003. Reporte del informe de ejecución de actividades de Participación Ciudadana</t>
  </si>
  <si>
    <t>11. Divulgación de la Información para la actividad de Participación Ciudadana - Canales utilizados para la divulgación de la información de la actividad de Participación Ciudadana: La Oficina de Relacionamiento con la Ciudadanía colocará la fecha reportada por la dependencia responsable de la actividad de participación ciudadana, con los diferentes canales por los cuales divulgó la información previa para la actividad de participación ciudadana y enviada en el Formato COD: RC_R-FO-003. Reporte del informe de ejecución de actividades de Participación Ciudadana</t>
  </si>
  <si>
    <t>12.Convocatoria de la Actividad - Fecha en que se realizó la convocatoria (dd/mm/aaaa): La Oficina de Relacionamiento con la Ciudadanía colocará la fecha reportada por la dependencia responsable de realizar la actividad de participación ciudadana donde realiza la convocatoria de la actividad de participación ciudadana mediante diversos medios, con el fin de garantizar que la información llegará de manera oportuna y efectiva a los grupos poblacionales o de valor involucrados para su participación, enviada en el Formato COD: RC_R-FO-003. Reporte del informe de ejecución de actividades de Participación Ciudadana.</t>
  </si>
  <si>
    <t>13. Convocatoria de la Actividad - Canales utilizados para la convocatoria de la actividad de participación Ciudadana: La Oficina de Relacionamiento con la Ciudadanía colocará los canales reportados  por la dependencia responsable de realizar el espacio de participación ciudadana y enviada en el Formato COD: RC_R-FO-003. Reporte del informe de ejecución de actividades de Participación Ciudadana.</t>
  </si>
  <si>
    <t>14. Realización de la Actividad - Fecha de realización (dd/mm/a):La Oficina de Relacionamiento con la Ciudadanía colocará la fecha reportada  por la dependencia responsable de realizar el espacio de participación ciudadana y enviada en el Formato COD: RC_R-FO-003. Reporte del informe de ejecución de actividades de Participación Ciudadana.</t>
  </si>
  <si>
    <t xml:space="preserve">15. Realización de la Actividad - Canales utilizados para la realización de la actividad de participación Ciudadana: La Oficina de Relacionamiento con la Ciudadanía colocará los canales reportados  por la dependencia responsable de realizar el espacio de participación ciudadana y enviada en el Formato COD: RC_R-FO-003. Reporte del informe de ejecución de actividades de Participación Ciudadana.
</t>
  </si>
  <si>
    <t>16. Numero de participantes: La Oficina de Relacionamiento con la Ciudadanía colocará el numero de participantes reportados  por la dependencia responsable de realizar el espacio de participación ciudadana y enviada en el Formato COD: RC_R-FO-003. Reporte del informe de ejecución de actividades de Participación Ciudadana.</t>
  </si>
  <si>
    <t>17. Análisis Encuesta de Evaluación de ejercicios de Participación Ciudadana:  La Oficina de Relacionamiento con la Ciudadanía consolidará y reportará la información suministrada por la dependencia responsable de la ejecución del espacio de participación ciudadana, conforme a lo establecido en el Formato CÓD: RC_R-FO-003 “Reporte del Informe de Ejecución de Actividades de Participación Ciudadana”. En dicho reporte deberán presentarse los resultados obtenidos de manera clara y comprensible, incorporando un análisis e interpretación de los datos recolectados, con el fin de identificar los aspectos positivos, las oportunidades de mejora y las observaciones relevantes que permitan comprender la percepción de los ciudadanos frente a la actividad desarrollada.</t>
  </si>
  <si>
    <r>
      <t>18. Objetivo de Desarrollo Sostenible asociado:</t>
    </r>
    <r>
      <rPr>
        <sz val="11"/>
        <rFont val="Verdana"/>
        <family val="2"/>
      </rPr>
      <t xml:space="preserve"> La Oficina de Relacionamiento con la Ciudadanía colocará la información suministrada por la dependencia responsable de la ejecución del espacio de participación ciudadana, en el formato:CÓD: ORC:EA-FO-001,   Anexo No.1. Estrategia de Participación Ciudadana en la Gestión Pública.</t>
    </r>
  </si>
  <si>
    <t>19. Valor de los Recursos asociados: La Oficina de Relacionamiento con la Ciudadanía colocará la información suministrada por la dependencia responsable de la ejecución de la actividad de participación ciudadana y reportada mediante el  Formato  COD: RC_R-FO-003. Reporte del informe de ejecución de actividades de Participación Ciudadana.</t>
  </si>
  <si>
    <t>20. Resultados obtenidos en la actividad de Participación Ciudadana: La Oficina de Relacionamiento con la Ciudadanía registrará la información suministrada por la dependencia responsable de la ejecución de la actividad de participación ciudadana, la cual deberá ser reportada mediante el Formato CÓD: RC_R-FO-003 “Reporte del Informe de Ejecución de Actividades de Participación Ciudadana". En dicho reporte se deberá informar sobre los logros alcanzados con la actividad, tanto en términos de participación como de los insumos ciudadanos que serán considerados en la toma de decisiones y en el diseño e implementación de políticas, planes o proyectos. Asimismo, se deberán identificar las buenas prácticas y los aspectos susceptibles de mejora, con el propósito de fortalecer las futuras acciones de participación.</t>
  </si>
  <si>
    <r>
      <t>21. Avance por Actividad - Actividades programadas:</t>
    </r>
    <r>
      <rPr>
        <sz val="11"/>
        <rFont val="Verdana"/>
        <family val="2"/>
      </rPr>
      <t xml:space="preserve"> La Oficina de Relacionamiento con la Ciudadanía registrará la información suministrada por la dependencia responsable de la ejecución de la actividad de participación ciudadana, la cual deberá ser reportada mediante el Formato CÓD: ORC:EA-FO-001, Anexo No. 1 “Estrategia de Participación Ciudadana en la Gestión Pública”. En dicho reporte, la dependencia responsable deberá informar la meta de espacios de participación ciudadana programados para realizar durante la vigencia.</t>
    </r>
  </si>
  <si>
    <t>22. Avance por Actividad - Actividades realizadas: La Oficina de Relacionamiento con la Ciudadanía colocará la información de los espacios informados por cada una de las dependencias responsables de la ejecución de los espacio de participación ciudadana a través del formato  CÓD: RC_R-FO-003 “Reporte del Informe de Ejecución de Actividades de Participación Ciudadana".</t>
  </si>
  <si>
    <r>
      <t>23. Avance por Actividad - % de Avance:</t>
    </r>
    <r>
      <rPr>
        <sz val="11"/>
        <rFont val="Verdana"/>
        <family val="2"/>
      </rPr>
      <t xml:space="preserve"> El porcentaje de ejecución será calculado automáticamente a partir de la relación entre los espacios de participación programados y los realizados. Dicho resultado deberá reflejar el nivel de cumplimiento de cada actividad de participación ciudadana y consolidar la información para garantizar la integralidad del Plan de Participación Ciudadana.</t>
    </r>
  </si>
  <si>
    <t>24. Avance por Actividad - Estado: La Oficina de Relacionamiento con la Ciudadanía registrará el estado de ejecución de cada espacio de participación en tres niveles:
- CULMINADO: Cuando el espacio de participación se haya realizado efectivamente y se haya reportado dentro de las fechas programadas por la dependencia responsable.
- EN PROCESO – SIN VENCIMIENTO: Cuando la ejecución del espacio se encuentre en curso y dentro de los plazos establecidos por la dependencia responsable.
- NO CUMPLIDO: Cuando la dependencia responsable no haya reportado el informe de ejecución en el Formato CÓD: RC_R-FO-003 “Reporte del Informe de Ejecución de Actividades de Participación Ciudadana", o cuando el informe presentado no contenga las evidencias necesarias para verificar la realización del espacio de participación ciudadana.</t>
  </si>
  <si>
    <t>Si usted copia o imprime este documento, el Ministerio de Igualdad y Equidad lo considerará como No Controlado y no se hace responsable por su consulta o uso. Si desea consultar la versión vigente y controlada, consulte a la oficina Asesora de Planeación. </t>
  </si>
  <si>
    <t>PÁGINA: 2 DE 3</t>
  </si>
  <si>
    <r>
      <rPr>
        <b/>
        <sz val="16"/>
        <color theme="2" tint="-0.89999084444715716"/>
        <rFont val="Verdana"/>
        <family val="2"/>
      </rPr>
      <t xml:space="preserve">Proceso: </t>
    </r>
    <r>
      <rPr>
        <sz val="16"/>
        <color theme="2" tint="-0.89999084444715716"/>
        <rFont val="Verdana"/>
        <family val="2"/>
      </rPr>
      <t>Relacionamiento con la Ciudadanía</t>
    </r>
  </si>
  <si>
    <t>V 0.1</t>
  </si>
  <si>
    <t>No. De identificación en el Plan de Participación</t>
  </si>
  <si>
    <t>Dependencia Responsable de la actividad</t>
  </si>
  <si>
    <t>Descripción de la Actividad de Participación Ciudadana</t>
  </si>
  <si>
    <t>Objetivo de la Actividad de Participación Ciudadana</t>
  </si>
  <si>
    <t xml:space="preserve">Fase de la gestión pública de la actividad de Participación Ciudadana </t>
  </si>
  <si>
    <t>Tipo de actividad</t>
  </si>
  <si>
    <t>Población invitada</t>
  </si>
  <si>
    <t>Territorio impactado</t>
  </si>
  <si>
    <t>Fecha Final de Ejecución</t>
  </si>
  <si>
    <t>Divulgación de la Información para la actividad de Participación Ciudadana</t>
  </si>
  <si>
    <t xml:space="preserve">Convocatoria de la Actividad </t>
  </si>
  <si>
    <t>Realización de la actividad</t>
  </si>
  <si>
    <t>Numero de participantes</t>
  </si>
  <si>
    <t>Análisis Encuesta de Evaluación de ejercicios de Participación Ciudadana</t>
  </si>
  <si>
    <t>Objetivo de Desarrollo Sostenible Asociado</t>
  </si>
  <si>
    <t>Valor de los Recursos asociados</t>
  </si>
  <si>
    <t>Resultados obtenidos en la actividad de Participación Ciudadana</t>
  </si>
  <si>
    <t xml:space="preserve">AVANCE POR ACTIVIDAD </t>
  </si>
  <si>
    <t>Fecha de divulgación
(dd/mm/aaaa)</t>
  </si>
  <si>
    <t>Canales utilizados para la divulgación de la información de la actividad de Participación Ciudadana</t>
  </si>
  <si>
    <t>Fecha en que se realizó la convocatoria (dd/mm/aaaa)</t>
  </si>
  <si>
    <t xml:space="preserve">Canales utilizados para la convocatoria de la actividad de participación Ciudadana </t>
  </si>
  <si>
    <t xml:space="preserve">Fecha de realización (dd/mm/aaaa) </t>
  </si>
  <si>
    <t>Canales utilizados para la realización de la actividad de participación Ciudadana</t>
  </si>
  <si>
    <t>Actividades programadas</t>
  </si>
  <si>
    <t>Actividades Realizadas</t>
  </si>
  <si>
    <t>% Avance</t>
  </si>
  <si>
    <t>Estado</t>
  </si>
  <si>
    <t>Ejecución del Plan de Participación Ciudadana</t>
  </si>
  <si>
    <t>PÁGINA: 3 DE 3</t>
  </si>
  <si>
    <r>
      <rPr>
        <b/>
        <sz val="11"/>
        <color theme="1"/>
        <rFont val="Verdana"/>
        <family val="2"/>
      </rPr>
      <t>Proceso:</t>
    </r>
    <r>
      <rPr>
        <sz val="11"/>
        <color theme="1"/>
        <rFont val="Verdana"/>
        <family val="2"/>
      </rPr>
      <t xml:space="preserve"> Relacionamiento con la Ciudadanía</t>
    </r>
  </si>
  <si>
    <t>CÓD: RC_R-FO-006</t>
  </si>
  <si>
    <r>
      <rPr>
        <b/>
        <sz val="11"/>
        <color theme="1"/>
        <rFont val="Verdana"/>
        <family val="2"/>
      </rPr>
      <t xml:space="preserve">Formato: </t>
    </r>
    <r>
      <rPr>
        <sz val="11"/>
        <color theme="1"/>
        <rFont val="Verdana"/>
        <family val="2"/>
      </rPr>
      <t>Informe de Seguimiento - Estrategia de Participación Ciudadana en la Gestión Pública</t>
    </r>
  </si>
  <si>
    <t>Control de cambios</t>
  </si>
  <si>
    <t>Versión</t>
  </si>
  <si>
    <t>Vigencia</t>
  </si>
  <si>
    <t>Descripción de Cambios</t>
  </si>
  <si>
    <t>Desde</t>
  </si>
  <si>
    <t>Hasta</t>
  </si>
  <si>
    <t>1.0</t>
  </si>
  <si>
    <t>Versión inicial del formato de Reporte del Informe de Seguimiento - Estrategia de Participación Ciudadana en la Gestión Pública</t>
  </si>
  <si>
    <t>Formalización</t>
  </si>
  <si>
    <t>Elaboración técnica</t>
  </si>
  <si>
    <t>Revisión Metodológica (OAP)</t>
  </si>
  <si>
    <t>Aprobó</t>
  </si>
  <si>
    <t>Nombre y Apellido</t>
  </si>
  <si>
    <t>William Chacón Bobadilla</t>
  </si>
  <si>
    <t>Katherine Alfonso Beltrán</t>
  </si>
  <si>
    <t>Adriana Paola Osorio Salazar</t>
  </si>
  <si>
    <t>Cargo</t>
  </si>
  <si>
    <t>Profesional Especializado Oficina de Relacionamiento con la Ciudadanía</t>
  </si>
  <si>
    <t xml:space="preserve">Contratista </t>
  </si>
  <si>
    <t>Jefa Oficina de Relacionamiento con la Ciudadanía</t>
  </si>
  <si>
    <t>Oficina Asesora de Planeación</t>
  </si>
  <si>
    <t>Dirección para Personas Mayores</t>
  </si>
  <si>
    <t>Oficina de Relacionamiento con la Ciudadanía</t>
  </si>
  <si>
    <t>Oficina de Relacionamiento con la Ciudadanía
Oficina Asesora de Planeación
Oficina Asesora de Comunicaciones
Oficina de Saberes y Conocimientos estratégicos</t>
  </si>
  <si>
    <t xml:space="preserve">Dirección para la Garantía de los derechos de la población LGBTIQ+ </t>
  </si>
  <si>
    <t>Dirección para Población Migrante</t>
  </si>
  <si>
    <t xml:space="preserve">Dirección para la Igualdad y la Equidad de Comunidades Negras, Afrodescendientes, Raizales y Palenqueras.
 Dirección para la Igualdad y la Equidad de Pueblos Indígenas.
Dirección para la Igualdad y la Equidad  del Pueblo Rrom
</t>
  </si>
  <si>
    <t>Dirección para la Igualdad y la Equidad del Campesinado-</t>
  </si>
  <si>
    <t>Dirección para la Igualdad y Equidad de la Dirección de los Pueblos Indígenas</t>
  </si>
  <si>
    <t>Viceministerio de Pueblos Étnicos y Campesinos</t>
  </si>
  <si>
    <t>Dirección para la Igualdad y Equidad del Pueblo Rrom.</t>
  </si>
  <si>
    <t>Dirección para la Superación de la Pobreza</t>
  </si>
  <si>
    <t>Viceministerio de Juventudes / Dirección Jóvenes en Paz</t>
  </si>
  <si>
    <t>Viceministerio de Juventud
Despacho del Viceministerio de Juventud</t>
  </si>
  <si>
    <t>Dirección Para el Acceso Igualitario al Agua en Territorio Marginados y Excluido.</t>
  </si>
  <si>
    <t>Formular de manera colaborativa con las dependencias y Publicar el borrador del Plan de Acción Institucional del Ministerio de Igualdad y Equidad  2026 para observaciones de la ciudadanía</t>
  </si>
  <si>
    <t>Formular de manera colaborativa con las dependencias y Publicar el borrador del Programa de Transparencia  y Ética Pública del Ministerio de Igualdad y Equidad  2026 para observaciones de la ciudadanía</t>
  </si>
  <si>
    <t>Formular de manera colaborativa con las dependencias y Publicar el borrador del Mapa de Riesgo65 para observaciones de la ciudadanía</t>
  </si>
  <si>
    <t>Fomentar la participación activa de las personas mayores en espacios de diálogo y toma de decisiones, promoviendo su inclusión, reconocimiento y contribución al desarrollo de políticas y proyectos que respondan a sus necesidades y potencien su rol como agentes clave en la sociedad.</t>
  </si>
  <si>
    <t>Formular el plan de Participación Ciudadana del Ministerio de Igualdad y Equidad para la vigencia 2026</t>
  </si>
  <si>
    <t>Realizar la audiencia pública de Rendición de Cuentas del Ministerio de Igualdad y Equidad</t>
  </si>
  <si>
    <t>Realizar encuentros con actores clave para el diálogo y la socialización de instrumentos de política pública LGBTIQ+</t>
  </si>
  <si>
    <t>Construcción de mecanismos para fortalecer la implementación de enfoques diferenciales e interseccionales en los Centros Intégrate</t>
  </si>
  <si>
    <t>Articulación para la presencia en instancias de participación y/o gobernanza migratoria con población migrante, refugiada, retornada y de acogida para la integración del enfoque migratorio y social.</t>
  </si>
  <si>
    <t>Adelantar un espacio de participación colaborativa para conocer las necesidades de los pueblos indígenas, Rrom, afrodescendientes, Raizales, Palenqueros y campesinado que sirva como insumo para la creación de una política pública que favorezca sus comunidades.</t>
  </si>
  <si>
    <t>Reglamentar la composición y garantizar funcionamiento de la Comisión Mixta Nacional para Asuntos Campesinos</t>
  </si>
  <si>
    <t>Formular la política pública para la materialización del derecho a la igualdad del campesinado</t>
  </si>
  <si>
    <t>Espacio de validación del Plan de Sensibilización para la Protección de los pueblos indígenas en Aislamiento Yuri y Passé, departamento del Amazonas</t>
  </si>
  <si>
    <t>Sesión Ordinaria del Mecanismo Especial de Seguimiento y Evaluación de Políticas Públicas (MESEPP)</t>
  </si>
  <si>
    <t>Primera Sesión  de la Comisión Nacional de Dialogo del Pueblo ROM.</t>
  </si>
  <si>
    <t xml:space="preserve">Sesión de la Comisión Intersectorial de Derecho Humano a la Alimentación  </t>
  </si>
  <si>
    <t>Mesas de diálogo comunitario para el fortalecimiento de la operación del programa en territorio                          Olla/Sancocho Comunitario / Turbo, Antioquia</t>
  </si>
  <si>
    <t>Encuentro ancestral para el fortalecimiento de las acciones de cuidado en el proceso de atención del programa Jóvenes en Paz                                    Minga del Pensamiento por el Cuidado/Valledupar, Cesar</t>
  </si>
  <si>
    <t>Espacio de reflexión y diálogo comunitario  para la retroalimentación del plan de intervenciones en corresponsabilidad planteado para el territorio                            Círculo de la Palabra / Palmira, Valle</t>
  </si>
  <si>
    <t>Encuentro comunitario y de diálogo cultural para el fortalecimiento de las apuestas de cambio del programa jóvenes en paz                      Diálogo de Saberes para el Cambio / Popayán, Cauca</t>
  </si>
  <si>
    <t xml:space="preserve">Acciones para fortalecer la participación política, comunitaria y popular de las juventudes.  </t>
  </si>
  <si>
    <t>Fortalecer las capacidades técnicas institucionales y comunitarias para la  gobernanza del agua en los territorios marginados y excluidos.</t>
  </si>
  <si>
    <t>Publicar en la página web del Ministerio de Igualdad y Equidad  el Plan de Acción Institucional para comentarios de la  ciudadanía</t>
  </si>
  <si>
    <t>Publicar en la página web del Ministerio de Igualdad y Equidad  el Programa de Transparencia  y Ética Pública para comentarios de la  ciudadanía</t>
  </si>
  <si>
    <t>Publicar en la página web del Ministerio de Igualdad y Equidad el Mapa de Riesgos  para comentarios de la  ciudadanía</t>
  </si>
  <si>
    <t>Dialogar con la población de personas mayores para facilitar la expresión de sus necesidades, la transmisión de sus saberes y su contribución en la toma de decisiones sobre políticas y proyectos que les afectan directamente</t>
  </si>
  <si>
    <t>Formular de manera colaborativa la estrategia de Participación Ciudadana del Ministerio de Igualdad y Equidad 2026, promoviendo espacios inclusivos y accesibles de diálogo y colaboración entre la entidad y la  ciudadanía en general</t>
  </si>
  <si>
    <t>Realizar un espacio institucional de diálogo con  los sujetos de especial protección constitucional, ciudadanías, organizaciones y demás grupos de valoren donde la Entidad presente los resultados de la gestión realizada, así como las acciones adelantadas para la garantía, respeto y protección de los derechos, promoviendo la interacción activa, la retroalimentación y la construcción conjunta de recomendaciones que fortalezcan la gestión institucional.</t>
  </si>
  <si>
    <t xml:space="preserve">Generar un diálogo con las personas participantes para dar a conocer el alcance y aplicación del marco normativo e instrumentos de política pública LGBTIQ+ como el Decreto 1311 de 2025 y el CONPES 4147 de 2025 a actores claves para su implementación, tales como la ciudadanía, los entes territoriales y entidades corresponsables y cabezas de sector. </t>
  </si>
  <si>
    <t>Realizar un proceso participativo y colaborativo con organizaciones de base comunitaria, liderazgos sociales y representantes de la población migrante, refugiada, retornada y de acogida, que permita abordar necesidades, experiencias y barreras diferenciadas, y desarrollar herramientas operativas y efectivas para la implementación de enfoques interseccionales y diferenciales.</t>
  </si>
  <si>
    <t xml:space="preserve">Dialogo colaborativo con población migrante, refugiada, retornada y de acogida, para fortalecer la incidencia,  participación efectiva y su capacidad de interlocución frente a actores institucionales, sociales y comunitarios. </t>
  </si>
  <si>
    <t>Realizar un espacio de diálogo con expertos étnicos que orienten el proceso de formulación de la política pública contra la discriminación racial</t>
  </si>
  <si>
    <t>Dialogar y Concertar entre el Gobierno Nacional y el campesinado la articulación de las políticas públicas relacionadas con la población campesina con el fin de promover la materialización del derecho a la igualdad de esta población en el marco de su reconocimiento como sujeto de derechos y especial protección constitucional.</t>
  </si>
  <si>
    <t>Realizar un espacio de diálogo  para la formulación de la política pública,  para la materialización del derecho a la igualdad del campesinado</t>
  </si>
  <si>
    <t>Dialogar  y concertar el Plan de Sensibilización, Promoción y Divulgación de los derechos de los pueblos indígenas en Aislamiento del Interfluvio de los ríos Caquetá y Putumayo con autoridades y representantes del Consejo Indígena Bajo Río Caquetá CITBRICA en la comunidad Curare, área no municipalizada de La Pedrera, departamento del Amazonas, en el marco del cumplimiento de la Orden Decimo cuarta de la Medida Cautelar No. 214 del 24 de octubre de 2023</t>
  </si>
  <si>
    <t>Realizar una sesión ordinaria del Mecanismo Especial de Seguimiento y Evaluación de Políticas Públicas (MESEPP), mediante el montaje y radicación de la Ficha de Evento, conforme a lo establecido en el artículo 3° de la Resolución 513 de 2025.</t>
  </si>
  <si>
    <t>Socializar los avances y resultados de la ejecución del convenio para la Caracterización del pueblo Gitano en Colombia, y adelantar procesos de diálogo y concertación con la Mesa Nacional del Pueblo Gitano sobre los proyectos en curso, con el fin de fortalecer y garantizar su participación efectiva.</t>
  </si>
  <si>
    <t xml:space="preserve">Realizar la sesión ordinaria directiva de la Comisión Intersectorial de Derecho Humano a la Alimentación con el fin de dialogar, validar y trabajar en avances del DHAA en el marco del Programa Hambre Cero </t>
  </si>
  <si>
    <t>Realizar un espacio dialógico (Olla Comunitaria) entre juventudes, organizaciones sociales - comunitarias y entes territoriales que permita poner en común las ideas en torno al desarrollo e implementación del programa jóvenes en paz para así continuar construyendo juntos,  desde la mirada crítica del ciudadano en territorio, una ruta de atención que de cuenta de las necesidades fundamentales de nuestra juventud en territorio, ampliando las posibilidades de generar oportunidades y condiciones mas dignas de vida</t>
  </si>
  <si>
    <t xml:space="preserve"> Realizar un espacio territorial conjunto que permita, a través de la Minga del cuidado, reunir las voces de las comunidades en los territorios para por medio de los conocimientos de cuidado ancestrales poder cambiar y resignificar el impacto que enfrentan los niños, niñas y adolescentes en la coyuntura social actual, espacialmente los y las participantes del programa nacional jóvenes en paz a nivel país</t>
  </si>
  <si>
    <t>Desarrollar un espacio de diálogo comunitario, a través de la escucha activa y la participación de los y las integrantes de dicho espacio, que nos permitan revisar y evaluar aspectos puntuales de la implementación del programa jóvenes en paz en territorio, así como recoger expectativas de su proceso de implementación en territorio.</t>
  </si>
  <si>
    <t>Desarrollar un proceso de diálogo con las ciudadanías a través de compromisos compartidos para la construcción colectiva, colaborativa y creativa de una propuesta que adopte  la teoría del cambio como elemento de transformación territorial al interior del programa nacional jóvenes en paz</t>
  </si>
  <si>
    <t xml:space="preserve">Trabajar de manera colaborativa en la identificación de problemáticas para que las juventudes fortalezcan sus redes afectivas y comunitarias y organizativas. </t>
  </si>
  <si>
    <t>Generar espacios de dialogo con la comunidad objeto de atención, para compartir conocimientos que contribuyan a la gobernanza del agua y las buenas prácticas de tratamiento y almacenamiento de agua apta para consumo humano en los territorios Marginados y Excluidos</t>
  </si>
  <si>
    <t>Formulación participativa</t>
  </si>
  <si>
    <t>Diagnóstico participativo</t>
  </si>
  <si>
    <t>Seguimiento y evaluación participativa</t>
  </si>
  <si>
    <t>Ejecución participativa</t>
  </si>
  <si>
    <t>otro</t>
  </si>
  <si>
    <t>Mesa de diálogo</t>
  </si>
  <si>
    <t>Audiencia Pública</t>
  </si>
  <si>
    <t>Taller</t>
  </si>
  <si>
    <t>Reunión presencial</t>
  </si>
  <si>
    <t>Reuniones periódicas en la entidad y en campo</t>
  </si>
  <si>
    <t>10. Reducción de las desigualdades</t>
  </si>
  <si>
    <t>16. Paz, justicias e instituciones solidas</t>
  </si>
  <si>
    <t>2. Hambre cero</t>
  </si>
  <si>
    <t>6. Agua limpia y saneamiento</t>
  </si>
  <si>
    <t xml:space="preserve"> Sitio Web
Redes sociales</t>
  </si>
  <si>
    <t xml:space="preserve">Ciudadanía en general
</t>
  </si>
  <si>
    <t>N/A</t>
  </si>
  <si>
    <t xml:space="preserve"> Página web</t>
  </si>
  <si>
    <t>Virtual</t>
  </si>
  <si>
    <t>Publicación del Plan de Acción aprobado en la 1ra sesión del Comité de Gestión y Desempeño el 28/01/2026.</t>
  </si>
  <si>
    <t>Publicación del Programa de Transparencia aprobado en la 1ra sesión del Comité de Gestión y Desempeño el 28/01/2026.</t>
  </si>
  <si>
    <t>Publicación del Mapa de Riesgos aprobado en la 1ra sesión del Comité de Gestión y Desempeño el 28/01/2026.</t>
  </si>
  <si>
    <t xml:space="preserve">CULMINADO </t>
  </si>
  <si>
    <t>Nacional</t>
  </si>
  <si>
    <t>La Oficina de Relacionamiento con la Ciudadanía inició, desde finales de la vigencia 2025, el proceso de construcción de la Estrategia de Participación Ciudadana para la vigencia 2026, en articulación con las diferentes dependencias del Ministerio de Igualdad y Equidad.
En el marco de este proceso, tanto la propuesta de estrategia como la matriz de actividades de participación ciudadana formuladas por las dependencias para la vigencia 2026 fueron publicadas en el sitio web de la entidad con el fin de recibir comentarios y observaciones por parte de la ciudadanía, grupos de valor y grupos de interés. No obstante, durante el periodo de consulta no se recibieron observaciones.
Posteriormente, la estrategia fue presentada ante el Comité Institucional de Gestión y Desempeño, instancia que aprobó el documento el 28 de enero de 2026. En consecuencia, la versión final de la Estrategia de Participación Ciudadana 2026 fue publicada en el sitio web institucional.</t>
  </si>
  <si>
    <t>No se presentarón observaciones por lo grupos de interés, Grupos de Valor y Ciudadanías</t>
  </si>
  <si>
    <t>ACTIVIDAD RETIRADA POR SOLICITUD DE LA DEPENDENCIA RESPONSABLE</t>
  </si>
  <si>
    <t>Mesa de dialogo</t>
  </si>
  <si>
    <t>Jóvenes</t>
  </si>
  <si>
    <t xml:space="preserve">
Turbo-Nueva Colonia</t>
  </si>
  <si>
    <t>Redes sociales</t>
  </si>
  <si>
    <t>Página web</t>
  </si>
  <si>
    <t>Presencial</t>
  </si>
  <si>
    <t xml:space="preserve">
17. Alianzas para lograr objetivos</t>
  </si>
  <si>
    <t>"La Mesa de Diálogo Comunitario trascendió su propósito metodológico para convertirse en una experiencia real de encuentro entre comunidad e institucionalidad. El Programa Jóvenes en Paz es reconocido por los jóvenes como una oportunidad que transforma vidas, al tiempo que se identifican retos que deben fortalecerse para garantizar su sostenibilidad y credibilidad. 
La jornada evidenció que la comunidad no solo participa, sino que analiza, propone y construye desde su experiencia. Más allá de los resultados técnicos, lo que permanece es una comprensión más profunda del territorio, donde la familia se consolida como forma de organización, el diálogo como herramienta de transformación, el arte como lenguaje vivo y la paz como una práctica cotidiana que se construye colectivamente"</t>
  </si>
  <si>
    <t>La encuesta de evaluación aplicada a 126 participantes de la Mesa de Diálogo Comunitario para el fortalecimiento del Programa Nacional Jóvenes en Paz en Turbo – Nueva Colonia evidenció una percepción altamente favorable del espacio. Los asistentes conocieron la actividad principalmente a través de reuniones presenciales, invitaciones directas y redes sociales. Asimismo, el 98 % consideró que los contenidos fueron claros, el 98,4 % calificó los temas como relevantes y el 100 % manifestó haber tenido la oportunidad de expresar sus opiniones durante la jornada.
De igual manera, el 99 % de los participantes consideró adecuado el tiempo destinado para la actividad y una proporción similar indicó que participaría nuevamente y recomendaría estos espacios de diálogo promovidos por el Ministerio. En general, los resultados reflejan una alta satisfacción de los asistentes y evidencian que la metodología implementada favoreció la participación efectiva, el diálogo comunitario y la construcción colectiva de propuestas para el fortalecimiento del programa en el territorio.</t>
  </si>
  <si>
    <t>Personas mayores}</t>
  </si>
  <si>
    <t xml:space="preserve">Regíon Caribe Colombiana </t>
  </si>
  <si>
    <t>24/04/2026 - 15/05/2026</t>
  </si>
  <si>
    <t>Correo electrónico</t>
  </si>
  <si>
    <t>Mensajes de texto</t>
  </si>
  <si>
    <t>19 y 20 de mayo 2026</t>
  </si>
  <si>
    <t xml:space="preserve">Participación activa de delegaciones y organizaciones de personas mayores de los departamentos de la región Caribe.
Fortalecimiento de capacidades y conocimientos sobre derechos, participación e inclusión social de las personas mayores.
Generación de espacios de diálogo e intercambio de experiencias territoriales sobre envejecimiento saludable y ciudades amigables.
Consolidación de redes de articulación entre actores comunitarios e institucionales para promover acciones en favor de las personas mayores.
Identificación de necesidades, retos y oportunidades regionales para el fortalecimiento de la Política Pública de Envejecimiento y Vejez.
Promoción de acciones orientadas a la inclusión, la dignidad y la participación efectiva de las personas mayores en sus territorios.
Impulso de procesos de organización y liderazgo comunitario que contribuyen a la construcción de entornos más equitativos e inclusivos para todas las edades.
</t>
  </si>
  <si>
    <t>Mesa de diálogo
Foros participativos presenciales</t>
  </si>
  <si>
    <t>Pueblos afrodescendientes, negros, raizales, palanqueros, indígenas y Rrom.</t>
  </si>
  <si>
    <t>Correo electrónico,  Redes sociales</t>
  </si>
  <si>
    <t>11 y 12 de marzo de 2026</t>
  </si>
  <si>
    <t>Satisfacción general muy alta (98% recomienda participar) 
Alta claridad del contenido (94,1% entre “claro” y “muy claro”) 
Alta pertinencia (96,1%) 
Participación efectiva (93,1%) 
Principal mejora: tiempo (13,7% insatisfacción) 
Convocatoria depende fuertemente de invitación directa (72,5%) "</t>
  </si>
  <si>
    <t>Mesa de Dialogo</t>
  </si>
  <si>
    <t xml:space="preserve">Campesionos y Campesinas
</t>
  </si>
  <si>
    <t>Territorio Nacional</t>
  </si>
  <si>
    <t>28  y 29 de abril de 2026</t>
  </si>
  <si>
    <t xml:space="preserve">Se logró el objetivo principal del evento que era recoger insumos en las mesas tecnicas para la formulación de la Política Pública para la Erradicación del Racismo directamente con las poblaciones afectadas, como lo son las comunidades, negras, afrodescendientes, raizales y palenqueras, pueblos indígenas y pueblo Rom, mediante actividades pedagógicas como lo es arbol de problemas, lluvia de ideas y dialogo participativo, este fue un trabajo construido con la participacion directa de la comunidad, posteriormente esta informacion tuvo que ser sistematizada para ser incluida dentro del documento de propuesta para la Polpitica Pública para la erradicación del racismo.    
Es importante concluir la complejidad que conlleva el reunir en un solo espacio a la poblacion etnica esparcida en todo el territorio nacional (negros, afrodescendientes, raizal y palenqueros; Pueblos  indigenas y pueblo Rrom) garantizado su traslado y reconociendo sus gastos de transporte, ademas de respetanto los usos y costumbres fue un trabajo logistico que requirió de una articulacion juiciosa en cada territorio. </t>
  </si>
  <si>
    <t>Los eventos tuvieron en promedio un tiempo de  10 días calendario para su divulgación:
1_Comision Mixta_ Comite Mujer Rural Primer Encuentro enero 2026_LEY_2462_
2_Mesas de trabajo comunitarias Jovenes Rurales  Valledupar febrero 4-6
3_Mujeres de monte y raiz_ listados y evidencias febrero 19
4_Voces Campo Nariñense _Listado de Asistencia_25_FEB_26
5_Mujeres Monte y Raiz 19_FEB_26_ Listados de asistencia
6_Encuentro Construccion y Validacion Comunitaria de Informacion Rural marzo 11
7_Fortalecimiento Derechos Campesinos Listados de Asistencia marzo 19
8_Asamblea Rural Juvenil Manaure – Cesar Listados 26 y 27 de marzo
9_Escuelas veredales de agroecologia para jovenes 17 al 19 Abril
10_Evidencias y listado San Basilio de Palenque abril 25
11_Mesa rural fortalecimiento de iniciativa mujeres rurales abril 28
12_Escuela Popular Campesina_ listados y evidencia mayo 08
13_Evidencia requerimiento transporte y alojamiento Parques Naturales mayo 14
14_Comite de Mujer Rural Ley 2472 Tercer encuentro mayo 20 y 21
15_Asamblea diagnostico Derechos Humanos y Territorialidad Campesina  23 mayo 2026
16_Escuela Popular Campesina – Región Centro 23 y 24 de mayo de 2026</t>
  </si>
  <si>
    <t>a. Anexo_Listado Asistencia Encuentro Ibagué
b. Anexo_Listado Asistencia Encuentro Villavicencio
c. Anexo_Listado Asistencia Encuentro Quibdó
d. Anexo_Listado asistencia Encuentro Tumaco
e. Anexo_Listado Asistencia Encuentro Florencia</t>
  </si>
  <si>
    <t xml:space="preserve">Reuniones presenciales </t>
  </si>
  <si>
    <t>Las actividades de participación ciudadana permitieron fortalecer la interlocución entre las organizaciones campesinas y la institucionalidad, promover la apropiación de información sobre derechos, programas y políticas públicas dirigidas al campesinado, y generar espacios de diálogo para la identificación de necesidades, propuestas y oportunidades de articulación territorial. Asimismo, contribuyeron al fortalecimiento organizativo, la construcción de redes de cooperación entre procesos campesinos y la consolidación de una participación más informada, incidente y territorializada, en concordancia con el enfoque de participación reforzada reconocido al campesinado como sujeto de especial protección constitucional.</t>
  </si>
  <si>
    <t>os espacios de participación ciudadana dirigidos al campesinado registraron altos niveles de satisfacción, pertinencia y efectividad. La convocatoria se realizó principalmente mediante invitación directa y redes organizativas territoriales, evidenciando su capacidad de movilización. [Campesinado Resumen | Word]
Los participantes valoraron positivamente la claridad de los contenidos (99%), la relevancia de los temas (100%) y las condiciones para ejercer la participación, destacando que todos pudieron expresar sus opiniones. [Campesinado Resumen | Word]
Asimismo, se evidenció una evaluación favorable del tiempo y del canal utilizado, junto con una alta satisfacción general (promedio 8,87/10) y un 100% de disposición a recomendar estos espacios, lo que refleja confianza y legitimidad institucional. [Campesinado Resumen | Word]
Conclusión: Los resultados confirman la efectividad de los espacios y su aporte al fortalecimiento del diálogo entre institucionalidad y comunidades campesinas.</t>
  </si>
  <si>
    <t xml:space="preserve">Mesa de dialogo
</t>
  </si>
  <si>
    <t>Sucre, Córdoba, Atlántico, Norte de Santander, Tolima, Nariño, Antioquia, Bogotá D.C</t>
  </si>
  <si>
    <t xml:space="preserve">Durante las jornadas, las autoridades tradicionales manifestaron con firmeza la necesidad de una mayor transparencia e inclusión laboral, logrando el compromiso de la Dirección Rrom para incorporar obligatoriamente a personal de la comunidad en los macroproyectos contractuales y respetar sus usos y costumbres. Asimismo, se reafirmó el respeto a la identidad étnica y al derecho constitucional mediante la apertura de la Kriss Romaní como un tribunal autónomo de mediación para resolver asuntos internos. 
En materia de política pública, se fijó un plan de choque de tres meses para ajustar la estrategia alimentaria y asegurar su validación ante el DNP antes de junio de 2026, con el fin de superar los rezagos históricos en el bienestar de la población. Finalmente, el espacio permitió evaluar el desarrollo de las líneas estratégicas de inversión, definir planes operativos y de registro en el banco de proveedores para que las Kumpañy afronten las limitantes de la Ley de Garantías, y aprobar por consenso la metodología y logística para la realización de los proximos encuentros nacionales de Cartagena y Girardot. </t>
  </si>
  <si>
    <t>Organizaciones de la sociedad civil</t>
  </si>
  <si>
    <t>La sesión de la CIDHA del 15 de mayo de 2026 permitió fortalecer el diálogo entre las entidades integrantes de la Comisión y las delegaciones de la sociedad civil, en el marco de lo establecido en el Decreto 684 de 2024. Durante la jornada, la sociedad civil participó con voz, aportando observaciones y recomendaciones frente al Plan de Acción 2026, el reglamento interno, el protocolo de participación y las condiciones requeridas para el funcionamiento articulado de la instancia. Como resultado del ejercicio, se acordó avanzar en un espacio técnico posterior para revisar de manera conjunta los documentos presentados, recibir aportes adicionales de las delegaciones sociales y consolidar una ruta de trabajo que permita fortalecer la participación incidente, la coordinación interinstitucional y el seguimiento a las acciones orientadas a la garantía progresiva del Derecho Humano a la Alimentación.</t>
  </si>
  <si>
    <t>Población LGBTIQ+</t>
  </si>
  <si>
    <t xml:space="preserve"> Redes sociales</t>
  </si>
  <si>
    <t>Se contó con un total de 160 personas conectadas, de las cuales 51 diligenciaron el listado de asistencia. Un total de 17 participantes diligenciaron la encuesta de percepción, la cual fue activamente promovida durante la sesión. De estas, 30% consideraron estar totalmente satisfechas con el espacio, mientras que el 35% consideró que estaba satisfechas y 35% tuvieron una percepción neutral. En cuanto a la claridad de los contenidos, 82% de las personas los calificaron entre claros y muy claros, frente al 18% que consideró que fueron poco claros. Por otro lado, el 100% de las personas encuestadas consideró que los temas abordados fueron relevantes, lo mismo que la posibilidad de hacer preguntas y expresar sus opiniones, la adecuación del canal y la recomendación para participar en otros espacios del Ministerio. En relación con las maneras de enterarse del espacio, el 53% lo hizo a través de redes sociales, el 24% por invitación directa y el 24% restante entre correo electrónico, carteleras, mensajes y página web. 
Los resultados anteriores permiten concluir que el espacio fue adecuado para las personas participantes tanto en sus aspectos logísticos como de contenidos y su relevancia, así como la posibilidad para plantear preguntas y expresar sus opiniones. Esto sugiere que es una buena alternativa para seguir socializando el CONPES y otros temas de política. Sin embargo, a pesar de que se aplicó una metodología y contenidos similares al espacio virtual realizado el 28 de noviembre de 2025, la percepción de claridad fue inferior en esta oportunidad, lo que invita a analizar oportunidades de mejora. Uno de los elementos evaluados por el equipo es la necesidad de hacer ajustes didácticos que refuercen los mensajes centrales y que ayuden a verificar la comprensión de las ideas de parte de participantes, así como hacer una posible segmentación de audiencias para experiencias futuras.</t>
  </si>
  <si>
    <t>La sesión contó con la participación de personas LGBTIQ+ de diversos territorios del país como Gorgona (Cauca), Cumaribo y La Primavera (Vichada), Inírida (Guainía), Paz de Ariporo (Casanare); Necoclí (Antioquia), Francisco Pizarro y Barbacoas (Nariño); lo que evidencia la pertinencia del tema a nivel nacional y el interés de las personas de estos territorios en la garantía de sus derechos. En cuanto al lenguaje usado por participantes, se destacaron categorías ligadas a la movilización social, así como a corporalidades e identidades con múltiples intersecciones (transfeministas, personas no binarias, personas campesinas, sujetos colectivos de reparación, personas con discapacidad) dentro de lo que se incluyó también la participación de personas de distintas entidades públicas y de un Consultorio jurídico aliado con la población. Las personas lideresas emplearon un lenguaje centrado en la defensa de derechos y en la necesidad de que las políticas lleguen a sus territorios de forma concreta, así como que estas se comuniquen en un lenguaje amigable que no se enfoque únicamente en aspectos técnicos. 
Los tiempos de conexión (87 min. en promedio), las preguntas planteadas por participantes, la pertinencia y posibilidad de expresar opiniones evidenciada en la encuesta de percepción, indican que se cumplió el objetivo de generar diálogo y fortalecer la comprensión del instrumento de política pública y su seguimiento participativo (el 100% de asistentes manifestó querer más información en relación con este último). Adicionalmente, el espacio también fortaleció el trabajo interinstitucional con el DNP, aportando a la sostenibilidad del seguimiento participativo el cual espera desarrollar durante todo el resto del periodo de implementación de la política. Finalmente, el horario (jueves 5 pm) resultó adecuado para la participación de diversos perfiles de personas, aunque el formato virtual limita la participación en territorios con baja conectividad.</t>
  </si>
  <si>
    <t>Valledupar-Atanquez</t>
  </si>
  <si>
    <t>Los resultados de la encuesta evidencian que el Programa Jóvenes en Paz ha generado impactos positivos significativos en la vida de los jóvenes de la subregión de Valledupar, fortaleciendo sus oportunidades educativas, productivas, comunitarias y de desarrollo personal. Los participantes reconocen el valor del acompañamiento integral y de las transferencias monetarias como herramientas que contribuyen a la construcción de proyectos de vida y a la prevención de situaciones de vulnerabilidad.
No obstante, persisten desafíos relacionados con la estabilidad operativa, la gestión logística, la comunicación con los beneficiarios y la continuidad institucional del programa. En este sentido, se recomienda fortalecer los mecanismos de coordinación territorial, garantizar condiciones adecuadas para el desarrollo de las actividades y consolidar estrategias que permitan dar sostenibilidad a los procesos de formación, emprendimiento y participación juvenil construidos durante la implementación del programa.</t>
  </si>
  <si>
    <t>3. Salud y Bienestar</t>
  </si>
  <si>
    <t>La actividad de Participación Ciudadana permitió reconocer la importancia de los conocimientos ancestrales del pueblo Kankuamo como una herramienta fundamental para fortalecer la identidad cultural, el bienestar comunitario y la construcción de paz en el territorio. A través de los espacios de armonización espiritual, las expresiones culturales y el compartir de alimentos tradicionales, los jóvenes comprendieron el valor de la vida comunitaria y la necesidad de preservar las prácticas heredadas por sus ancestros.
El encuentro trascendió un espacio de diálogo para convertirse en una experiencia de reflexión colectiva, donde la sabiduría ancestral fue reconocida como una guía para promover el respeto, la unión y la dignidad dentro de la comunidad. La charla liderada por el sabedor ancestral permitió visibilizar la relación entre la tierra, los alimentos y la identidad cultural, resaltando prácticas como la siembra tradicional, el uso de plantas medicinales y el sentido comunitario de la alimentación.
Asimismo, la jornada generó conciencia sobre cómo las dinámicas actuales y el uso excesivo de la tecnología han alejado a las nuevas generaciones de las prácticas saludables y de conexión con la naturaleza. Los participantes reflexionaron sobre la importancia de retomar hábitos de vida saludables, fortalecer los vínculos familiares y comunitarios, y valorar los saberes ancestrales como parte esencial del bienestar físico, emocional y espiritual.
Más allá de los resultados metodológicos, la actividad evidenció que los conocimientos ancestrales continúan siendo un pilar para la transformación social, el fortalecimiento cultural y la construcción colectiva de paz, permitiendo que los jóvenes reconozcan en sus raíces una oportunidad para proyectar un futuro con mayor sentido de pertenencia, respeto y armonía con su territorio.</t>
  </si>
  <si>
    <t xml:space="preserve">Sujetos de Especial protección Constitucional objeto del Ministerio de Igualdad y Equidad y Ciudadanía en egeneral
</t>
  </si>
  <si>
    <t>Mixta  (presencial y Virtual)</t>
  </si>
  <si>
    <t>Presencial: 387
virtual : 248</t>
  </si>
  <si>
    <t>Redes Sociales
Correos electronicos
Invitaciones</t>
  </si>
  <si>
    <t>26/05/2026
15/05/2026</t>
  </si>
  <si>
    <t>15/05/2026
26/05/206</t>
  </si>
  <si>
    <r>
      <rPr>
        <b/>
        <sz val="16"/>
        <color theme="2" tint="-0.89999084444715716"/>
        <rFont val="Verdana"/>
        <family val="2"/>
      </rPr>
      <t>Formato:</t>
    </r>
    <r>
      <rPr>
        <sz val="16"/>
        <color theme="2" tint="-0.89999084444715716"/>
        <rFont val="Verdana"/>
        <family val="2"/>
      </rPr>
      <t xml:space="preserve"> Primer Informe de Seguimiento - Estrategia de Participación Ciudadana en la Gestión Pública - Vigencia 2026
(Enero - Junio)</t>
    </r>
  </si>
  <si>
    <t xml:space="preserve">El análisis de la encuesta aplicada a 79 participantes evidencia que la Audiencia Pública de Rendición de Cuentas presentó una valoración altamente positiva, destacándose fortalezas en claridad, pertinencia de la información y satisfacción general.
El principal mecanismo de convocatoria fue la invitación directa (46,8%), seguido del correo electrónico y redes sociales, mientras que la web y medios tradicionales tuvieron baja incidencia, lo que sugiere fortalecer la difusión digital y masiva. 
En cuanto a la calidad del contenido, el 97,5% consideró la información clara o muy clara, y el 97,47% la consideró relevante, evidenciando una adecuada comunicación y alineación con las necesidades ciudadanas.
El 86% indicó que pudo participar activamente, y el 93,67% valoró positivamente los canales utilizados, lo que demuestra un buen nivel de interacción, aunque persisten oportunidades para mejorar la inclusión y accesibilidad.
Finalmente, la experiencia general fue altamente satisfactoria (promedio 8,87/10), con cerca del 90% de calificaciones altas, consolidando el ejercicio como exitoso, aunque con retos en ampliar la participación y diversificar los sitios y mecanismos de convocatoria. </t>
  </si>
  <si>
    <t>La Audiencia Pública de Rendición de Cuentas del Ministerio de Igualdad y Equidad se consolidó como un espacio de diálogo, transparencia y participación ciudadana, que permitió socializar los principales avances de la gestión institucional, recoger observaciones de la ciudadanía y fortalecer los mecanismos de control social.
Entre los resultados más relevantes se destaca la visibilización de los logros alcanzados por el Ministerio en la implementación de programas, proyectos y estrategias orientadas a la garantía de derechos, la reducción de brechas de desigualdad y el fortalecimiento de la presencia institucional en los territorios, especialmente en beneficio de poblaciones históricamente discriminadas, excluidas o vulneradas.
La jornada permitió evidenciar el legado institucional que ha venido construyendo el Ministerio de Igualdad y Equidad mediante la incorporación de enfoques de igualdad, diferencial e interseccional en la gestión pública, el fortalecimiento de la participación ciudadana, la articulación con comunidades y organizaciones sociales, y la promoción de acciones orientadas a la justicia social, la inclusión y la equidad territorial.
En términos generales, la audiencia cumplió sus objetivos de rendición de cuentas, fortaleció la confianza entre la ciudadanía y la entidad, y generó insumos valiosos para la mejora continua de la gestión institucional y la consolidación de una administración pública más transparente, participativa y cercana a las necesidades de la población.</t>
  </si>
  <si>
    <t>Reunbiones Virtuales</t>
  </si>
  <si>
    <t>Magüí Payán del Departamento de Nariño</t>
  </si>
  <si>
    <t>En la vigencia 2026 se adelantó convocatoria al Consejo Comunitario La Voz de Los Negros (como se observa en los pantallazos del correo electrónico), con el fin de adelantar una mesa de trabajo para exponer los resultados de la visita adelantada en,  la vigencia 2025. Estas acciones hacen parte de la ruta de implementación de los acuerdos establecidos en el marco del Plan Urgente de Reacción y Contingencia (PURC) con los consejos comunitarios de Magüí Payán, con relación a las órdenes proferidas por la Corte Constitucional en el Auto 620 de 2017. 
Como resultado de esta mesa con el Consejo, la Alcaldía y la Dirección de Aguas; y de la revisión técnica del proyecto, se dio el concepto técnico favorable y por ende se aprobó la contratación del proyecto: "Elaboración de Estudios y Diseños de los Sistemas de Abastecimiento de Agua Potable en las Comunidades de Las Veredas Guilpi, La Aurora, Bolívar, Nansalvi - Las Villas del Municipio de Magüí Payán, Departamento De Nariño."</t>
  </si>
  <si>
    <t>(representante del Consejo Comunitario La Voz de Los Negros)</t>
  </si>
  <si>
    <t>INFORMACIÓN NO DISPONIBLE</t>
  </si>
  <si>
    <r>
      <rPr>
        <sz val="11"/>
        <color rgb="FF000000"/>
        <rFont val="Verdana"/>
        <family val="2"/>
      </rPr>
      <t>20 departamentos y Distrito Capital.: Antioquia, Atlántico, Bolívar, Caldas, Casanare , Cauca, Cesar, Cundinamarca, Guainía, Huila, Magdalena , Meta, Nariño, Norte de Santander, Putumayo, Quindío, Santander, Tolima, Valle del Cauca y Vichada.</t>
    </r>
  </si>
  <si>
    <t>Mujeres en todas sus diversidades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</si>
</sst>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 #,##0;[Red]\-&quot;$&quot;\ #,##0"/>
    <numFmt numFmtId="42" formatCode="_-&quot;$&quot;\ * #,##0_-;\-&quot;$&quot;\ * #,##0_-;_-&quot;$&quot;\ * &quot;-&quot;_-;_-@_-"/>
    <numFmt numFmtId="44" formatCode="_-&quot;$&quot;\ * #,##0.00_-;\-&quot;$&quot;\ * #,##0.00_-;_-&quot;$&quot;\ * &quot;-&quot;??_-;_-@_-"/>
    <numFmt numFmtId="164" formatCode="&quot;$&quot;\ #,##0"/>
    <numFmt numFmtId="165" formatCode="_-&quot;$&quot;\ * #,##0_-;\-&quot;$&quot;\ * #,##0_-;_-&quot;$&quot;\ * &quot;-&quot;??_-;_-@_-"/>
  </numFmts>
  <fonts count="24" x14ac:knownFonts="1">
    <font>
      <sz val="11"/>
      <color theme="1"/>
      <name val="Aptos Narrow"/>
      <family val="2"/>
      <scheme val="minor"/>
    </font>
    <font>
      <sz val="11"/>
      <color theme="1"/>
      <name val="Aptos Narrow"/>
      <family val="2"/>
      <scheme val="minor"/>
    </font>
    <font>
      <sz val="11"/>
      <color rgb="FF9C5700"/>
      <name val="Aptos Narrow"/>
      <family val="2"/>
      <scheme val="minor"/>
    </font>
    <font>
      <b/>
      <sz val="12"/>
      <color theme="0"/>
      <name val="Verdana"/>
      <family val="2"/>
    </font>
    <font>
      <b/>
      <sz val="11"/>
      <color theme="0"/>
      <name val="Verdana"/>
      <family val="2"/>
    </font>
    <font>
      <b/>
      <sz val="18"/>
      <color theme="1"/>
      <name val="Aptos Narrow"/>
      <family val="2"/>
      <scheme val="minor"/>
    </font>
    <font>
      <sz val="11"/>
      <color theme="1"/>
      <name val="Verdana"/>
      <family val="2"/>
    </font>
    <font>
      <sz val="11"/>
      <color rgb="FF000000"/>
      <name val="Verdana"/>
      <family val="2"/>
    </font>
    <font>
      <sz val="11"/>
      <name val="Verdana"/>
      <family val="2"/>
    </font>
    <font>
      <b/>
      <sz val="16"/>
      <color theme="2" tint="-0.89999084444715716"/>
      <name val="Verdana"/>
      <family val="2"/>
    </font>
    <font>
      <sz val="16"/>
      <color theme="2" tint="-0.89999084444715716"/>
      <name val="Verdana"/>
      <family val="2"/>
    </font>
    <font>
      <b/>
      <sz val="11"/>
      <color theme="1"/>
      <name val="Verdana"/>
      <family val="2"/>
    </font>
    <font>
      <sz val="11"/>
      <color theme="0"/>
      <name val="Verdana"/>
      <family val="2"/>
    </font>
    <font>
      <b/>
      <u/>
      <sz val="11"/>
      <name val="Verdana"/>
      <family val="2"/>
    </font>
    <font>
      <b/>
      <u/>
      <sz val="11"/>
      <color rgb="FF002060"/>
      <name val="Verdana"/>
      <family val="2"/>
    </font>
    <font>
      <b/>
      <sz val="11"/>
      <name val="Verdana"/>
      <family val="2"/>
    </font>
    <font>
      <b/>
      <sz val="11"/>
      <color rgb="FFFFFFFF"/>
      <name val="Verdana"/>
      <family val="2"/>
    </font>
    <font>
      <sz val="12"/>
      <color rgb="FF000000"/>
      <name val="Verdana"/>
      <family val="2"/>
    </font>
    <font>
      <sz val="11"/>
      <color rgb="FFFFFFFF"/>
      <name val="Verdana"/>
      <family val="2"/>
    </font>
    <font>
      <sz val="9"/>
      <color rgb="FF000000"/>
      <name val="Verdana"/>
      <family val="2"/>
    </font>
    <font>
      <sz val="11"/>
      <color theme="2" tint="-0.89999084444715716"/>
      <name val="Verdana"/>
      <family val="2"/>
    </font>
    <font>
      <sz val="11"/>
      <color rgb="FF161616"/>
      <name val="Verdana"/>
      <family val="2"/>
    </font>
    <font>
      <sz val="11"/>
      <color rgb="FF000000"/>
      <name val="Aptos Narrow"/>
      <family val="2"/>
      <scheme val="minor"/>
    </font>
    <font>
      <sz val="11"/>
      <color rgb="FF242424"/>
      <name val="Aptos Narrow"/>
      <family val="2"/>
      <scheme val="minor"/>
    </font>
  </fonts>
  <fills count="10">
    <fill>
      <patternFill patternType="none"/>
    </fill>
    <fill>
      <patternFill patternType="gray125"/>
    </fill>
    <fill>
      <patternFill patternType="solid">
        <fgColor rgb="FFFFEB9C"/>
      </patternFill>
    </fill>
    <fill>
      <patternFill patternType="solid">
        <fgColor rgb="FFD23B78"/>
        <bgColor indexed="64"/>
      </patternFill>
    </fill>
    <fill>
      <patternFill patternType="solid">
        <fgColor theme="3" tint="0.749992370372631"/>
        <bgColor indexed="64"/>
      </patternFill>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rgb="FFD23B78"/>
        <bgColor rgb="FF000000"/>
      </patternFill>
    </fill>
    <fill>
      <patternFill patternType="solid">
        <fgColor rgb="FF808080"/>
        <bgColor rgb="FF000000"/>
      </patternFill>
    </fill>
  </fills>
  <borders count="5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thin">
        <color rgb="FFD23B78"/>
      </right>
      <top/>
      <bottom/>
      <diagonal/>
    </border>
    <border>
      <left style="thin">
        <color rgb="FFD23B78"/>
      </left>
      <right style="thin">
        <color rgb="FFD23B78"/>
      </right>
      <top style="thin">
        <color rgb="FFD23B78"/>
      </top>
      <bottom style="thin">
        <color rgb="FFD23B78"/>
      </bottom>
      <diagonal/>
    </border>
    <border>
      <left/>
      <right style="medium">
        <color rgb="FFD23B78"/>
      </right>
      <top/>
      <bottom/>
      <diagonal/>
    </border>
    <border>
      <left style="medium">
        <color rgb="FFD23B78"/>
      </left>
      <right/>
      <top style="medium">
        <color rgb="FFD23B78"/>
      </top>
      <bottom/>
      <diagonal/>
    </border>
    <border>
      <left/>
      <right/>
      <top style="medium">
        <color rgb="FFD23B78"/>
      </top>
      <bottom/>
      <diagonal/>
    </border>
    <border>
      <left/>
      <right style="thin">
        <color rgb="FFD23B78"/>
      </right>
      <top style="medium">
        <color rgb="FFD23B78"/>
      </top>
      <bottom/>
      <diagonal/>
    </border>
    <border>
      <left style="thin">
        <color rgb="FFD23B78"/>
      </left>
      <right style="thin">
        <color rgb="FFD23B78"/>
      </right>
      <top style="medium">
        <color rgb="FFD23B78"/>
      </top>
      <bottom style="thin">
        <color rgb="FFD23B78"/>
      </bottom>
      <diagonal/>
    </border>
    <border>
      <left style="thin">
        <color rgb="FFD23B78"/>
      </left>
      <right style="medium">
        <color rgb="FFD23B78"/>
      </right>
      <top style="medium">
        <color rgb="FFD23B78"/>
      </top>
      <bottom style="thin">
        <color rgb="FFD23B78"/>
      </bottom>
      <diagonal/>
    </border>
    <border>
      <left style="medium">
        <color rgb="FFD23B78"/>
      </left>
      <right/>
      <top/>
      <bottom/>
      <diagonal/>
    </border>
    <border>
      <left style="thin">
        <color rgb="FFD23B78"/>
      </left>
      <right style="medium">
        <color rgb="FFD23B78"/>
      </right>
      <top style="thin">
        <color rgb="FFD23B78"/>
      </top>
      <bottom style="thin">
        <color rgb="FFD23B78"/>
      </bottom>
      <diagonal/>
    </border>
    <border>
      <left style="medium">
        <color rgb="FFD23B78"/>
      </left>
      <right/>
      <top/>
      <bottom style="medium">
        <color rgb="FFD23B78"/>
      </bottom>
      <diagonal/>
    </border>
    <border>
      <left/>
      <right/>
      <top/>
      <bottom style="medium">
        <color rgb="FFD23B78"/>
      </bottom>
      <diagonal/>
    </border>
    <border>
      <left/>
      <right style="thin">
        <color rgb="FFD23B78"/>
      </right>
      <top/>
      <bottom style="medium">
        <color rgb="FFD23B78"/>
      </bottom>
      <diagonal/>
    </border>
    <border>
      <left style="thin">
        <color rgb="FFD23B78"/>
      </left>
      <right style="thin">
        <color rgb="FFD23B78"/>
      </right>
      <top style="thin">
        <color rgb="FFD23B78"/>
      </top>
      <bottom style="medium">
        <color rgb="FFD23B78"/>
      </bottom>
      <diagonal/>
    </border>
    <border>
      <left style="thin">
        <color rgb="FFD23B78"/>
      </left>
      <right style="medium">
        <color rgb="FFD23B78"/>
      </right>
      <top style="thin">
        <color rgb="FFD23B78"/>
      </top>
      <bottom style="medium">
        <color rgb="FFD23B78"/>
      </bottom>
      <diagonal/>
    </border>
    <border>
      <left style="thin">
        <color rgb="FFD23B78"/>
      </left>
      <right/>
      <top style="thin">
        <color rgb="FFD23B78"/>
      </top>
      <bottom/>
      <diagonal/>
    </border>
    <border>
      <left/>
      <right/>
      <top style="thin">
        <color rgb="FFD23B78"/>
      </top>
      <bottom/>
      <diagonal/>
    </border>
    <border>
      <left/>
      <right style="thin">
        <color rgb="FFD23B78"/>
      </right>
      <top style="thin">
        <color rgb="FFD23B78"/>
      </top>
      <bottom/>
      <diagonal/>
    </border>
    <border>
      <left style="thin">
        <color rgb="FFD23B78"/>
      </left>
      <right/>
      <top/>
      <bottom/>
      <diagonal/>
    </border>
    <border>
      <left style="thin">
        <color rgb="FFD23B78"/>
      </left>
      <right/>
      <top/>
      <bottom style="thin">
        <color rgb="FFD23B78"/>
      </bottom>
      <diagonal/>
    </border>
    <border>
      <left/>
      <right/>
      <top/>
      <bottom style="thin">
        <color rgb="FFD23B78"/>
      </bottom>
      <diagonal/>
    </border>
    <border>
      <left/>
      <right style="thin">
        <color rgb="FFD23B78"/>
      </right>
      <top/>
      <bottom style="thin">
        <color rgb="FFD23B78"/>
      </bottom>
      <diagonal/>
    </border>
    <border>
      <left/>
      <right style="medium">
        <color rgb="FFD23B78"/>
      </right>
      <top/>
      <bottom style="thin">
        <color rgb="FFD23B78"/>
      </bottom>
      <diagonal/>
    </border>
    <border>
      <left style="medium">
        <color rgb="FFD23B78"/>
      </left>
      <right style="thin">
        <color rgb="FFD23B78"/>
      </right>
      <top style="medium">
        <color rgb="FFD23B78"/>
      </top>
      <bottom/>
      <diagonal/>
    </border>
    <border>
      <left style="thin">
        <color rgb="FFD23B78"/>
      </left>
      <right style="thin">
        <color rgb="FFD23B78"/>
      </right>
      <top style="medium">
        <color rgb="FFD23B78"/>
      </top>
      <bottom/>
      <diagonal/>
    </border>
    <border>
      <left/>
      <right style="medium">
        <color rgb="FFD23B78"/>
      </right>
      <top style="thin">
        <color rgb="FFD23B78"/>
      </top>
      <bottom style="thin">
        <color rgb="FFD23B78"/>
      </bottom>
      <diagonal/>
    </border>
    <border>
      <left style="medium">
        <color rgb="FFD23B78"/>
      </left>
      <right style="thin">
        <color rgb="FFD23B78"/>
      </right>
      <top/>
      <bottom/>
      <diagonal/>
    </border>
    <border>
      <left style="thin">
        <color rgb="FFD23B78"/>
      </left>
      <right style="thin">
        <color rgb="FFD23B78"/>
      </right>
      <top/>
      <bottom/>
      <diagonal/>
    </border>
    <border>
      <left/>
      <right style="medium">
        <color rgb="FFD23B78"/>
      </right>
      <top style="thin">
        <color rgb="FFD23B78"/>
      </top>
      <bottom/>
      <diagonal/>
    </border>
    <border>
      <left style="medium">
        <color rgb="FFD23B78"/>
      </left>
      <right style="thin">
        <color rgb="FFD23B78"/>
      </right>
      <top/>
      <bottom style="medium">
        <color rgb="FFD23B78"/>
      </bottom>
      <diagonal/>
    </border>
    <border>
      <left style="thin">
        <color rgb="FFD23B78"/>
      </left>
      <right style="thin">
        <color rgb="FFD23B78"/>
      </right>
      <top/>
      <bottom style="medium">
        <color rgb="FFD23B78"/>
      </bottom>
      <diagonal/>
    </border>
    <border>
      <left style="thin">
        <color indexed="64"/>
      </left>
      <right style="thin">
        <color indexed="64"/>
      </right>
      <top/>
      <bottom style="thin">
        <color indexed="64"/>
      </bottom>
      <diagonal/>
    </border>
    <border>
      <left style="medium">
        <color rgb="FFC00000"/>
      </left>
      <right style="thin">
        <color rgb="FFD23B78"/>
      </right>
      <top style="medium">
        <color rgb="FFC00000"/>
      </top>
      <bottom style="thin">
        <color rgb="FFD23B78"/>
      </bottom>
      <diagonal/>
    </border>
    <border>
      <left style="thin">
        <color rgb="FFD23B78"/>
      </left>
      <right style="thin">
        <color rgb="FFD23B78"/>
      </right>
      <top style="medium">
        <color rgb="FFC00000"/>
      </top>
      <bottom style="thin">
        <color rgb="FFD23B78"/>
      </bottom>
      <diagonal/>
    </border>
    <border>
      <left style="thin">
        <color rgb="FFD23B78"/>
      </left>
      <right style="medium">
        <color rgb="FFC00000"/>
      </right>
      <top style="medium">
        <color rgb="FFC00000"/>
      </top>
      <bottom style="thin">
        <color rgb="FFD23B78"/>
      </bottom>
      <diagonal/>
    </border>
    <border>
      <left style="medium">
        <color rgb="FFC00000"/>
      </left>
      <right style="thin">
        <color rgb="FFD23B78"/>
      </right>
      <top style="thin">
        <color rgb="FFD23B78"/>
      </top>
      <bottom style="thin">
        <color rgb="FFD23B78"/>
      </bottom>
      <diagonal/>
    </border>
    <border>
      <left style="thin">
        <color rgb="FFD23B78"/>
      </left>
      <right style="medium">
        <color rgb="FFC00000"/>
      </right>
      <top style="thin">
        <color rgb="FFD23B78"/>
      </top>
      <bottom style="thin">
        <color rgb="FFD23B78"/>
      </bottom>
      <diagonal/>
    </border>
    <border>
      <left style="medium">
        <color rgb="FFC00000"/>
      </left>
      <right/>
      <top style="thin">
        <color rgb="FFD23B78"/>
      </top>
      <bottom style="medium">
        <color rgb="FFC00000"/>
      </bottom>
      <diagonal/>
    </border>
    <border>
      <left/>
      <right style="thin">
        <color rgb="FFD23B78"/>
      </right>
      <top style="thin">
        <color rgb="FFD23B78"/>
      </top>
      <bottom style="medium">
        <color rgb="FFC00000"/>
      </bottom>
      <diagonal/>
    </border>
    <border>
      <left/>
      <right/>
      <top style="thin">
        <color rgb="FFD23B78"/>
      </top>
      <bottom style="medium">
        <color rgb="FFC00000"/>
      </bottom>
      <diagonal/>
    </border>
    <border>
      <left/>
      <right style="medium">
        <color rgb="FFC00000"/>
      </right>
      <top style="thin">
        <color rgb="FFD23B78"/>
      </top>
      <bottom style="medium">
        <color rgb="FFC00000"/>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style="medium">
        <color rgb="FFC00000"/>
      </left>
      <right/>
      <top/>
      <bottom/>
      <diagonal/>
    </border>
    <border>
      <left/>
      <right style="medium">
        <color rgb="FFC00000"/>
      </right>
      <top/>
      <bottom/>
      <diagonal/>
    </border>
    <border>
      <left style="medium">
        <color rgb="FFC00000"/>
      </left>
      <right style="thin">
        <color rgb="FFD23B78"/>
      </right>
      <top/>
      <bottom style="medium">
        <color rgb="FFC00000"/>
      </bottom>
      <diagonal/>
    </border>
    <border>
      <left style="thin">
        <color rgb="FFD23B78"/>
      </left>
      <right style="thin">
        <color rgb="FFD23B78"/>
      </right>
      <top/>
      <bottom style="medium">
        <color rgb="FFC00000"/>
      </bottom>
      <diagonal/>
    </border>
    <border>
      <left style="thin">
        <color rgb="FFD23B78"/>
      </left>
      <right style="medium">
        <color rgb="FFC00000"/>
      </right>
      <top/>
      <bottom style="medium">
        <color rgb="FFC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0">
    <xf numFmtId="0" fontId="0" fillId="0" borderId="0"/>
    <xf numFmtId="42"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180">
    <xf numFmtId="0" fontId="0" fillId="0" borderId="0" xfId="0"/>
    <xf numFmtId="0" fontId="3" fillId="3" borderId="1"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2" xfId="0" applyFont="1" applyFill="1" applyBorder="1" applyAlignment="1">
      <alignment horizontal="center" vertical="center"/>
    </xf>
    <xf numFmtId="9" fontId="5" fillId="4" borderId="2" xfId="2" applyFont="1" applyFill="1" applyBorder="1" applyAlignment="1">
      <alignment horizontal="center" vertical="center"/>
    </xf>
    <xf numFmtId="0" fontId="0" fillId="5" borderId="0" xfId="0" applyFill="1"/>
    <xf numFmtId="0" fontId="6" fillId="5" borderId="0" xfId="0" applyFont="1" applyFill="1" applyAlignment="1">
      <alignment vertical="center"/>
    </xf>
    <xf numFmtId="0" fontId="6" fillId="0" borderId="0" xfId="0" applyFont="1" applyAlignment="1">
      <alignment vertical="center"/>
    </xf>
    <xf numFmtId="0" fontId="6" fillId="5" borderId="0" xfId="0" applyFont="1" applyFill="1" applyAlignment="1">
      <alignment horizontal="center" vertical="center"/>
    </xf>
    <xf numFmtId="0" fontId="8" fillId="5" borderId="19" xfId="0" applyFont="1" applyFill="1" applyBorder="1" applyAlignment="1" applyProtection="1">
      <alignment horizontal="center" vertical="center" wrapText="1"/>
      <protection hidden="1"/>
    </xf>
    <xf numFmtId="14" fontId="8" fillId="5" borderId="20" xfId="1" applyNumberFormat="1" applyFont="1" applyFill="1" applyBorder="1" applyAlignment="1" applyProtection="1">
      <alignment horizontal="center" vertical="center" wrapText="1"/>
      <protection hidden="1"/>
    </xf>
    <xf numFmtId="0" fontId="6" fillId="5" borderId="0" xfId="0" applyFont="1" applyFill="1" applyAlignment="1" applyProtection="1">
      <alignment horizontal="left"/>
      <protection hidden="1"/>
    </xf>
    <xf numFmtId="0" fontId="8" fillId="5" borderId="0" xfId="0" applyFont="1" applyFill="1" applyAlignment="1" applyProtection="1">
      <alignment horizontal="center" vertical="center" wrapText="1"/>
      <protection hidden="1"/>
    </xf>
    <xf numFmtId="14" fontId="8" fillId="5" borderId="0" xfId="1" applyNumberFormat="1" applyFont="1" applyFill="1" applyBorder="1" applyAlignment="1" applyProtection="1">
      <alignment horizontal="center" vertical="center" wrapText="1"/>
      <protection hidden="1"/>
    </xf>
    <xf numFmtId="0" fontId="12" fillId="5" borderId="0" xfId="0" applyFont="1" applyFill="1" applyAlignment="1">
      <alignment horizontal="center" vertical="center"/>
    </xf>
    <xf numFmtId="0" fontId="12" fillId="0" borderId="0" xfId="0" applyFont="1" applyAlignment="1">
      <alignment horizontal="center" vertical="center"/>
    </xf>
    <xf numFmtId="0" fontId="11" fillId="5" borderId="0" xfId="0" applyFont="1" applyFill="1" applyAlignment="1">
      <alignment vertical="center"/>
    </xf>
    <xf numFmtId="0" fontId="14" fillId="5" borderId="24" xfId="0" applyFont="1" applyFill="1" applyBorder="1" applyAlignment="1">
      <alignment vertical="center"/>
    </xf>
    <xf numFmtId="0" fontId="6" fillId="5" borderId="6" xfId="0" applyFont="1" applyFill="1" applyBorder="1" applyAlignment="1">
      <alignment vertical="center"/>
    </xf>
    <xf numFmtId="0" fontId="8" fillId="5" borderId="19" xfId="0" applyFont="1" applyFill="1" applyBorder="1" applyAlignment="1">
      <alignment horizontal="center" vertical="center" wrapText="1"/>
    </xf>
    <xf numFmtId="14" fontId="8" fillId="5" borderId="20" xfId="1" applyNumberFormat="1" applyFont="1" applyFill="1" applyBorder="1" applyAlignment="1" applyProtection="1">
      <alignment horizontal="center" vertical="center" wrapText="1"/>
    </xf>
    <xf numFmtId="0" fontId="17" fillId="7" borderId="0" xfId="0" applyFont="1" applyFill="1"/>
    <xf numFmtId="0" fontId="16" fillId="9" borderId="1" xfId="0" applyFont="1" applyFill="1" applyBorder="1" applyAlignment="1">
      <alignment horizontal="center" vertical="center"/>
    </xf>
    <xf numFmtId="0" fontId="7" fillId="0" borderId="1" xfId="0" applyFont="1" applyBorder="1" applyAlignment="1">
      <alignment horizontal="center" vertical="center"/>
    </xf>
    <xf numFmtId="14" fontId="7" fillId="0" borderId="1" xfId="0" applyNumberFormat="1" applyFont="1" applyBorder="1" applyAlignment="1">
      <alignment horizontal="center" vertical="center"/>
    </xf>
    <xf numFmtId="0" fontId="7" fillId="0" borderId="1" xfId="0" applyFont="1" applyBorder="1" applyAlignment="1">
      <alignment vertical="center"/>
    </xf>
    <xf numFmtId="0" fontId="7" fillId="5" borderId="0" xfId="0" applyFont="1" applyFill="1"/>
    <xf numFmtId="0" fontId="17" fillId="6" borderId="0" xfId="0" applyFont="1" applyFill="1"/>
    <xf numFmtId="0" fontId="17" fillId="6" borderId="0" xfId="0" applyFont="1" applyFill="1" applyAlignment="1">
      <alignment horizontal="center" vertical="center"/>
    </xf>
    <xf numFmtId="0" fontId="18" fillId="9" borderId="1" xfId="0" applyFont="1" applyFill="1" applyBorder="1"/>
    <xf numFmtId="0" fontId="16" fillId="9" borderId="37" xfId="0" applyFont="1" applyFill="1" applyBorder="1" applyAlignment="1">
      <alignment vertical="center" wrapText="1"/>
    </xf>
    <xf numFmtId="0" fontId="16" fillId="9" borderId="37" xfId="0" applyFont="1" applyFill="1" applyBorder="1" applyAlignment="1">
      <alignment vertical="center"/>
    </xf>
    <xf numFmtId="0" fontId="7" fillId="6" borderId="0" xfId="0" applyFont="1" applyFill="1"/>
    <xf numFmtId="0" fontId="20" fillId="5" borderId="1" xfId="0" applyFont="1" applyFill="1" applyBorder="1" applyAlignment="1">
      <alignment horizontal="center" vertical="center" wrapText="1"/>
    </xf>
    <xf numFmtId="0" fontId="20" fillId="5" borderId="1" xfId="0" applyFont="1" applyFill="1" applyBorder="1" applyAlignment="1" applyProtection="1">
      <alignment horizontal="center" vertical="center" wrapText="1"/>
      <protection locked="0" hidden="1"/>
    </xf>
    <xf numFmtId="0" fontId="21" fillId="7"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20" fillId="5" borderId="1" xfId="0" applyFont="1" applyFill="1" applyBorder="1" applyAlignment="1">
      <alignment horizontal="left" vertical="center" wrapText="1"/>
    </xf>
    <xf numFmtId="0" fontId="20" fillId="5" borderId="55" xfId="0" applyFont="1" applyFill="1" applyBorder="1" applyAlignment="1">
      <alignment horizontal="center" vertical="center" wrapText="1"/>
    </xf>
    <xf numFmtId="14" fontId="20" fillId="0" borderId="1" xfId="0" applyNumberFormat="1" applyFont="1" applyBorder="1" applyAlignment="1" applyProtection="1">
      <alignment horizontal="center" vertical="center" wrapText="1"/>
      <protection locked="0" hidden="1"/>
    </xf>
    <xf numFmtId="14" fontId="20" fillId="5" borderId="1" xfId="0" applyNumberFormat="1" applyFont="1" applyFill="1" applyBorder="1" applyAlignment="1">
      <alignment horizontal="center" vertical="center" wrapText="1"/>
    </xf>
    <xf numFmtId="14" fontId="20" fillId="5" borderId="1" xfId="0" applyNumberFormat="1" applyFont="1" applyFill="1" applyBorder="1" applyAlignment="1" applyProtection="1">
      <alignment horizontal="center" vertical="center" wrapText="1"/>
      <protection locked="0" hidden="1"/>
    </xf>
    <xf numFmtId="14" fontId="20" fillId="5" borderId="1" xfId="0" applyNumberFormat="1" applyFont="1" applyFill="1" applyBorder="1" applyAlignment="1">
      <alignment horizontal="center" vertical="center"/>
    </xf>
    <xf numFmtId="14" fontId="21" fillId="7" borderId="1" xfId="0" applyNumberFormat="1" applyFont="1" applyFill="1" applyBorder="1" applyAlignment="1">
      <alignment horizontal="center" vertical="center"/>
    </xf>
    <xf numFmtId="14" fontId="7" fillId="7" borderId="55" xfId="0" applyNumberFormat="1" applyFont="1" applyFill="1" applyBorder="1" applyAlignment="1">
      <alignment horizontal="center" vertical="center" wrapText="1"/>
    </xf>
    <xf numFmtId="0" fontId="21" fillId="7" borderId="1" xfId="0" applyFont="1" applyFill="1" applyBorder="1" applyAlignment="1">
      <alignment horizontal="center" vertical="center"/>
    </xf>
    <xf numFmtId="0" fontId="7" fillId="7" borderId="55" xfId="0" applyFont="1" applyFill="1" applyBorder="1" applyAlignment="1">
      <alignment horizontal="center" vertical="center" wrapText="1"/>
    </xf>
    <xf numFmtId="9" fontId="0" fillId="0" borderId="1" xfId="2" applyFont="1" applyBorder="1" applyAlignment="1">
      <alignment vertical="center"/>
    </xf>
    <xf numFmtId="0" fontId="0" fillId="0" borderId="0" xfId="0" applyAlignment="1">
      <alignment vertical="center"/>
    </xf>
    <xf numFmtId="0" fontId="6" fillId="0" borderId="1" xfId="0" applyFont="1" applyBorder="1" applyAlignment="1">
      <alignment horizontal="center" vertical="center"/>
    </xf>
    <xf numFmtId="14" fontId="6" fillId="0" borderId="1" xfId="0" applyNumberFormat="1" applyFont="1" applyBorder="1" applyAlignment="1" applyProtection="1">
      <alignment horizontal="center" vertical="center" wrapText="1"/>
      <protection locked="0" hidden="1"/>
    </xf>
    <xf numFmtId="0" fontId="6" fillId="0" borderId="1" xfId="0" applyFont="1" applyBorder="1" applyAlignment="1" applyProtection="1">
      <alignment horizontal="center" vertical="center" wrapText="1"/>
      <protection locked="0" hidden="1"/>
    </xf>
    <xf numFmtId="9" fontId="6" fillId="0" borderId="1" xfId="2" applyFont="1" applyBorder="1" applyAlignment="1">
      <alignment horizontal="center" vertical="center"/>
    </xf>
    <xf numFmtId="0" fontId="0" fillId="0" borderId="0" xfId="0" applyAlignment="1">
      <alignment wrapText="1"/>
    </xf>
    <xf numFmtId="9" fontId="0" fillId="0" borderId="1" xfId="2" applyFont="1" applyBorder="1" applyAlignment="1">
      <alignment horizontal="center" vertical="center"/>
    </xf>
    <xf numFmtId="9" fontId="0" fillId="5" borderId="1" xfId="2" applyFont="1" applyFill="1" applyBorder="1" applyAlignment="1">
      <alignment vertical="center"/>
    </xf>
    <xf numFmtId="0" fontId="7" fillId="7" borderId="1" xfId="0" applyFont="1" applyFill="1" applyBorder="1" applyAlignment="1">
      <alignment horizontal="center" vertical="center" wrapText="1"/>
    </xf>
    <xf numFmtId="14" fontId="22"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6" fontId="7" fillId="0" borderId="1" xfId="0" applyNumberFormat="1" applyFont="1" applyBorder="1" applyAlignment="1">
      <alignment horizontal="center" vertical="center" wrapText="1"/>
    </xf>
    <xf numFmtId="0" fontId="0" fillId="5" borderId="0" xfId="0" applyFill="1" applyAlignment="1">
      <alignment horizontal="center" vertical="center" wrapText="1"/>
    </xf>
    <xf numFmtId="6" fontId="7" fillId="5" borderId="1" xfId="0" applyNumberFormat="1" applyFont="1" applyFill="1" applyBorder="1" applyAlignment="1">
      <alignment horizontal="center" vertical="center" wrapText="1"/>
    </xf>
    <xf numFmtId="0" fontId="7" fillId="6" borderId="1" xfId="0" applyFont="1" applyFill="1" applyBorder="1" applyAlignment="1">
      <alignment horizontal="center" vertical="center" wrapText="1"/>
    </xf>
    <xf numFmtId="1" fontId="20" fillId="5" borderId="1" xfId="0" applyNumberFormat="1" applyFont="1" applyFill="1" applyBorder="1" applyAlignment="1">
      <alignment horizontal="center" vertical="center" wrapText="1"/>
    </xf>
    <xf numFmtId="9" fontId="0" fillId="5" borderId="1" xfId="2" applyFont="1" applyFill="1" applyBorder="1" applyAlignment="1">
      <alignment horizontal="center" vertical="center" wrapText="1"/>
    </xf>
    <xf numFmtId="0" fontId="21" fillId="6" borderId="1" xfId="0" applyFont="1" applyFill="1" applyBorder="1" applyAlignment="1">
      <alignment horizontal="center" vertical="center" wrapText="1"/>
    </xf>
    <xf numFmtId="0" fontId="21" fillId="0" borderId="1" xfId="0" applyFont="1" applyBorder="1" applyAlignment="1">
      <alignment horizontal="center" vertical="center" wrapText="1"/>
    </xf>
    <xf numFmtId="14" fontId="22" fillId="7" borderId="1" xfId="0" applyNumberFormat="1" applyFont="1" applyFill="1" applyBorder="1" applyAlignment="1">
      <alignment horizontal="center" vertical="center" wrapText="1"/>
    </xf>
    <xf numFmtId="0" fontId="23" fillId="0" borderId="0" xfId="0" applyFont="1" applyAlignment="1">
      <alignment horizontal="center" vertical="center"/>
    </xf>
    <xf numFmtId="164" fontId="20" fillId="5" borderId="1" xfId="0" applyNumberFormat="1" applyFont="1" applyFill="1" applyBorder="1" applyAlignment="1">
      <alignment horizontal="center" vertical="center" wrapText="1"/>
    </xf>
    <xf numFmtId="0" fontId="21" fillId="7" borderId="55" xfId="0" applyFont="1" applyFill="1" applyBorder="1" applyAlignment="1">
      <alignment horizontal="center" vertical="center" wrapText="1"/>
    </xf>
    <xf numFmtId="165" fontId="0" fillId="5" borderId="0" xfId="9" applyNumberFormat="1" applyFont="1" applyFill="1"/>
    <xf numFmtId="0" fontId="7" fillId="6" borderId="55"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0" fillId="5" borderId="1" xfId="0" applyFill="1" applyBorder="1" applyAlignment="1">
      <alignment horizontal="center" vertical="center" wrapText="1"/>
    </xf>
    <xf numFmtId="0" fontId="0" fillId="0" borderId="1" xfId="0" applyBorder="1"/>
    <xf numFmtId="0" fontId="0" fillId="5" borderId="1" xfId="0" applyFill="1" applyBorder="1" applyAlignment="1">
      <alignment wrapText="1"/>
    </xf>
    <xf numFmtId="14" fontId="0" fillId="5" borderId="1" xfId="0" applyNumberFormat="1" applyFill="1" applyBorder="1" applyAlignment="1">
      <alignment horizontal="center" vertical="center" wrapText="1"/>
    </xf>
    <xf numFmtId="164" fontId="0" fillId="0" borderId="1" xfId="0" applyNumberFormat="1" applyBorder="1" applyAlignment="1">
      <alignment horizontal="center" vertical="center"/>
    </xf>
    <xf numFmtId="0" fontId="0" fillId="5" borderId="1" xfId="0" applyFill="1" applyBorder="1" applyAlignment="1">
      <alignment vertical="center" wrapText="1"/>
    </xf>
    <xf numFmtId="0" fontId="0" fillId="5" borderId="1" xfId="0" applyFill="1" applyBorder="1" applyAlignment="1">
      <alignment horizontal="center" vertical="center"/>
    </xf>
    <xf numFmtId="0" fontId="0" fillId="5" borderId="1" xfId="0" applyFill="1" applyBorder="1"/>
    <xf numFmtId="0" fontId="0" fillId="0" borderId="1" xfId="0" applyBorder="1" applyAlignment="1" applyProtection="1">
      <alignment horizontal="center" vertical="center" wrapText="1"/>
      <protection locked="0"/>
    </xf>
    <xf numFmtId="0" fontId="0" fillId="0" borderId="1" xfId="0" applyBorder="1" applyAlignment="1">
      <alignment vertical="center"/>
    </xf>
    <xf numFmtId="0" fontId="21" fillId="7" borderId="56" xfId="0" applyFont="1" applyFill="1" applyBorder="1" applyAlignment="1">
      <alignment horizontal="center" vertical="center" wrapText="1"/>
    </xf>
    <xf numFmtId="0" fontId="0" fillId="0" borderId="37" xfId="0" applyBorder="1" applyAlignment="1">
      <alignment horizontal="center" vertical="center" wrapText="1"/>
    </xf>
    <xf numFmtId="14" fontId="21" fillId="7" borderId="56" xfId="0" applyNumberFormat="1" applyFont="1" applyFill="1" applyBorder="1" applyAlignment="1">
      <alignment horizontal="center" vertical="center"/>
    </xf>
    <xf numFmtId="0" fontId="0" fillId="0" borderId="37" xfId="0" applyBorder="1" applyAlignment="1">
      <alignment horizontal="center" vertical="center"/>
    </xf>
    <xf numFmtId="0" fontId="0" fillId="0" borderId="56" xfId="0" applyBorder="1" applyAlignment="1">
      <alignment horizontal="center"/>
    </xf>
    <xf numFmtId="0" fontId="0" fillId="0" borderId="37" xfId="0" applyBorder="1" applyAlignment="1">
      <alignment horizontal="center"/>
    </xf>
    <xf numFmtId="0" fontId="0" fillId="5" borderId="56" xfId="0" applyFill="1" applyBorder="1" applyAlignment="1">
      <alignment horizontal="center" vertical="center" wrapText="1"/>
    </xf>
    <xf numFmtId="0" fontId="0" fillId="5" borderId="37" xfId="0" applyFill="1" applyBorder="1" applyAlignment="1">
      <alignment horizontal="center" vertical="center" wrapText="1"/>
    </xf>
    <xf numFmtId="0" fontId="0" fillId="0" borderId="56" xfId="0" applyBorder="1" applyAlignment="1">
      <alignment horizontal="center" vertical="center"/>
    </xf>
    <xf numFmtId="0" fontId="21" fillId="6" borderId="56" xfId="0" applyFont="1" applyFill="1" applyBorder="1" applyAlignment="1">
      <alignment horizontal="center" vertical="center" wrapText="1"/>
    </xf>
    <xf numFmtId="0" fontId="3" fillId="3" borderId="1"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0" fillId="0" borderId="0" xfId="0" applyAlignment="1">
      <alignment horizontal="center"/>
    </xf>
    <xf numFmtId="0" fontId="0" fillId="0" borderId="51" xfId="0" applyBorder="1" applyAlignment="1">
      <alignment horizontal="center"/>
    </xf>
    <xf numFmtId="0" fontId="0" fillId="5" borderId="0" xfId="0" applyFill="1" applyAlignment="1">
      <alignment horizontal="center" vertical="center" wrapText="1"/>
    </xf>
    <xf numFmtId="0" fontId="10" fillId="0" borderId="38" xfId="0" applyFont="1" applyBorder="1" applyAlignment="1">
      <alignment horizontal="center" vertical="center"/>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10" fillId="0" borderId="7" xfId="0" applyFont="1" applyBorder="1" applyAlignment="1">
      <alignment horizontal="center" vertical="center"/>
    </xf>
    <xf numFmtId="0" fontId="10" fillId="0" borderId="42" xfId="0" applyFont="1" applyBorder="1" applyAlignment="1">
      <alignment horizontal="center" vertical="center"/>
    </xf>
    <xf numFmtId="0" fontId="9" fillId="5" borderId="47" xfId="0" applyFont="1" applyFill="1" applyBorder="1" applyAlignment="1">
      <alignment horizontal="center" vertical="center"/>
    </xf>
    <xf numFmtId="0" fontId="9" fillId="5" borderId="48" xfId="0" applyFont="1" applyFill="1" applyBorder="1" applyAlignment="1">
      <alignment horizontal="center" vertical="center"/>
    </xf>
    <xf numFmtId="0" fontId="9" fillId="5" borderId="49" xfId="0" applyFont="1" applyFill="1" applyBorder="1" applyAlignment="1">
      <alignment horizontal="center" vertical="center"/>
    </xf>
    <xf numFmtId="0" fontId="10" fillId="5" borderId="50" xfId="0" applyFont="1" applyFill="1" applyBorder="1" applyAlignment="1">
      <alignment horizontal="center" vertical="center"/>
    </xf>
    <xf numFmtId="0" fontId="10" fillId="5" borderId="0" xfId="0" applyFont="1" applyFill="1" applyAlignment="1">
      <alignment horizontal="center" vertical="center"/>
    </xf>
    <xf numFmtId="0" fontId="10" fillId="5" borderId="51" xfId="0" applyFont="1" applyFill="1" applyBorder="1" applyAlignment="1">
      <alignment horizontal="center" vertical="center"/>
    </xf>
    <xf numFmtId="0" fontId="10" fillId="5" borderId="52" xfId="0" applyFont="1" applyFill="1" applyBorder="1" applyAlignment="1">
      <alignment horizontal="center" vertical="center" wrapText="1"/>
    </xf>
    <xf numFmtId="0" fontId="10" fillId="5" borderId="53" xfId="0" applyFont="1" applyFill="1" applyBorder="1" applyAlignment="1">
      <alignment horizontal="center" vertical="center"/>
    </xf>
    <xf numFmtId="0" fontId="10" fillId="5" borderId="54" xfId="0" applyFont="1" applyFill="1" applyBorder="1" applyAlignment="1">
      <alignment horizontal="center" vertical="center"/>
    </xf>
    <xf numFmtId="0" fontId="10" fillId="0" borderId="43" xfId="0" applyFont="1" applyBorder="1" applyAlignment="1">
      <alignment horizontal="center" vertical="center"/>
    </xf>
    <xf numFmtId="0" fontId="10" fillId="0" borderId="44" xfId="0" applyFont="1" applyBorder="1" applyAlignment="1">
      <alignment horizontal="center" vertical="center"/>
    </xf>
    <xf numFmtId="14" fontId="10" fillId="0" borderId="45" xfId="0" applyNumberFormat="1" applyFont="1" applyBorder="1" applyAlignment="1">
      <alignment horizontal="center" vertical="center"/>
    </xf>
    <xf numFmtId="14" fontId="10" fillId="0" borderId="46" xfId="0" applyNumberFormat="1" applyFont="1" applyBorder="1" applyAlignment="1">
      <alignment horizontal="center" vertical="center"/>
    </xf>
    <xf numFmtId="0" fontId="6" fillId="5" borderId="8" xfId="0" applyFont="1" applyFill="1" applyBorder="1" applyAlignment="1" applyProtection="1">
      <alignment horizontal="left"/>
      <protection hidden="1"/>
    </xf>
    <xf numFmtId="0" fontId="11" fillId="5" borderId="9" xfId="0" applyFont="1" applyFill="1" applyBorder="1" applyAlignment="1">
      <alignment horizontal="center" vertical="center"/>
    </xf>
    <xf numFmtId="0" fontId="6" fillId="5" borderId="10" xfId="0" applyFont="1" applyFill="1" applyBorder="1" applyAlignment="1">
      <alignment horizontal="center" vertical="center"/>
    </xf>
    <xf numFmtId="0" fontId="6" fillId="5" borderId="11" xfId="0" applyFont="1" applyFill="1" applyBorder="1" applyAlignment="1">
      <alignment horizontal="center" vertical="center"/>
    </xf>
    <xf numFmtId="0" fontId="8" fillId="5" borderId="12" xfId="0" applyFont="1" applyFill="1" applyBorder="1" applyAlignment="1" applyProtection="1">
      <alignment horizontal="center" vertical="center" wrapText="1"/>
      <protection hidden="1"/>
    </xf>
    <xf numFmtId="0" fontId="8" fillId="5" borderId="13" xfId="0" applyFont="1" applyFill="1" applyBorder="1" applyAlignment="1" applyProtection="1">
      <alignment horizontal="center" vertical="center" wrapText="1"/>
      <protection hidden="1"/>
    </xf>
    <xf numFmtId="0" fontId="6" fillId="5" borderId="14" xfId="0" applyFont="1" applyFill="1" applyBorder="1" applyAlignment="1">
      <alignment horizontal="center" vertical="center"/>
    </xf>
    <xf numFmtId="0" fontId="6" fillId="5" borderId="0" xfId="0" applyFont="1" applyFill="1" applyAlignment="1">
      <alignment horizontal="center" vertical="center"/>
    </xf>
    <xf numFmtId="0" fontId="6" fillId="5" borderId="6" xfId="0" applyFont="1" applyFill="1" applyBorder="1" applyAlignment="1">
      <alignment horizontal="center" vertical="center"/>
    </xf>
    <xf numFmtId="0" fontId="8" fillId="5" borderId="7" xfId="0" applyFont="1" applyFill="1" applyBorder="1" applyAlignment="1" applyProtection="1">
      <alignment horizontal="center" vertical="center" wrapText="1"/>
      <protection hidden="1"/>
    </xf>
    <xf numFmtId="0" fontId="8" fillId="5" borderId="15" xfId="0" applyFont="1" applyFill="1" applyBorder="1" applyAlignment="1" applyProtection="1">
      <alignment horizontal="center" vertical="center" wrapText="1"/>
      <protection hidden="1"/>
    </xf>
    <xf numFmtId="0" fontId="11" fillId="5" borderId="16" xfId="0" applyFont="1" applyFill="1" applyBorder="1" applyAlignment="1">
      <alignment horizontal="center" vertical="center"/>
    </xf>
    <xf numFmtId="0" fontId="6" fillId="5" borderId="17" xfId="0" applyFont="1" applyFill="1" applyBorder="1" applyAlignment="1">
      <alignment horizontal="center" vertical="center"/>
    </xf>
    <xf numFmtId="0" fontId="6" fillId="5" borderId="1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8" fillId="0" borderId="21" xfId="0" applyFont="1" applyBorder="1" applyAlignment="1">
      <alignment horizontal="left" vertical="top" wrapText="1"/>
    </xf>
    <xf numFmtId="0" fontId="8" fillId="0" borderId="22" xfId="0" applyFont="1" applyBorder="1" applyAlignment="1">
      <alignment horizontal="left" vertical="top" wrapText="1"/>
    </xf>
    <xf numFmtId="0" fontId="8" fillId="0" borderId="23" xfId="0" applyFont="1" applyBorder="1" applyAlignment="1">
      <alignment horizontal="left" vertical="top" wrapText="1"/>
    </xf>
    <xf numFmtId="0" fontId="8" fillId="0" borderId="24" xfId="0" applyFont="1" applyBorder="1" applyAlignment="1">
      <alignment horizontal="left" vertical="top" wrapText="1"/>
    </xf>
    <xf numFmtId="0" fontId="8" fillId="0" borderId="0" xfId="0" applyFont="1" applyAlignment="1">
      <alignment horizontal="left" vertical="top" wrapText="1"/>
    </xf>
    <xf numFmtId="0" fontId="8" fillId="0" borderId="6" xfId="0" applyFont="1" applyBorder="1" applyAlignment="1">
      <alignment horizontal="left" vertical="top" wrapText="1"/>
    </xf>
    <xf numFmtId="0" fontId="13" fillId="5" borderId="24" xfId="0" applyFont="1" applyFill="1" applyBorder="1" applyAlignment="1">
      <alignment horizontal="left" vertical="center"/>
    </xf>
    <xf numFmtId="0" fontId="13" fillId="5" borderId="0" xfId="0" applyFont="1" applyFill="1" applyAlignment="1">
      <alignment horizontal="left" vertical="center"/>
    </xf>
    <xf numFmtId="0" fontId="13" fillId="5" borderId="6" xfId="0" applyFont="1" applyFill="1" applyBorder="1" applyAlignment="1">
      <alignment horizontal="left" vertical="center"/>
    </xf>
    <xf numFmtId="0" fontId="8" fillId="5" borderId="24"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6" xfId="0" applyFont="1" applyFill="1" applyBorder="1" applyAlignment="1">
      <alignment horizontal="left" vertical="center" wrapText="1"/>
    </xf>
    <xf numFmtId="0" fontId="15" fillId="5" borderId="24" xfId="0" applyFont="1" applyFill="1" applyBorder="1" applyAlignment="1">
      <alignment horizontal="left" vertical="center" wrapText="1"/>
    </xf>
    <xf numFmtId="0" fontId="15" fillId="5" borderId="0" xfId="0" applyFont="1" applyFill="1" applyAlignment="1">
      <alignment horizontal="left" vertical="center" wrapText="1"/>
    </xf>
    <xf numFmtId="0" fontId="15" fillId="5" borderId="6" xfId="0" applyFont="1" applyFill="1" applyBorder="1" applyAlignment="1">
      <alignment horizontal="left" vertical="center" wrapText="1"/>
    </xf>
    <xf numFmtId="0" fontId="15" fillId="5" borderId="25" xfId="0" applyFont="1" applyFill="1" applyBorder="1" applyAlignment="1">
      <alignment horizontal="left" vertical="center" wrapText="1"/>
    </xf>
    <xf numFmtId="0" fontId="15" fillId="5" borderId="26" xfId="0" applyFont="1" applyFill="1" applyBorder="1" applyAlignment="1">
      <alignment horizontal="left" vertical="center" wrapText="1"/>
    </xf>
    <xf numFmtId="0" fontId="15" fillId="5" borderId="27" xfId="0" applyFont="1" applyFill="1" applyBorder="1" applyAlignment="1">
      <alignment horizontal="left" vertical="center" wrapText="1"/>
    </xf>
    <xf numFmtId="0" fontId="7" fillId="5" borderId="0" xfId="0" applyFont="1" applyFill="1" applyAlignment="1">
      <alignment horizontal="center"/>
    </xf>
    <xf numFmtId="0" fontId="6" fillId="5" borderId="28" xfId="0" applyFont="1" applyFill="1" applyBorder="1" applyAlignment="1">
      <alignment horizontal="left"/>
    </xf>
    <xf numFmtId="0" fontId="6" fillId="5" borderId="31" xfId="0" applyFont="1" applyFill="1" applyBorder="1" applyAlignment="1">
      <alignment horizontal="left"/>
    </xf>
    <xf numFmtId="0" fontId="6" fillId="5" borderId="34" xfId="0" applyFont="1" applyFill="1" applyBorder="1" applyAlignment="1">
      <alignment horizontal="left"/>
    </xf>
    <xf numFmtId="0" fontId="11" fillId="5" borderId="29" xfId="0" applyFont="1" applyFill="1" applyBorder="1" applyAlignment="1">
      <alignment horizontal="center" vertical="center"/>
    </xf>
    <xf numFmtId="0" fontId="6" fillId="5" borderId="30" xfId="0" applyFont="1" applyFill="1" applyBorder="1" applyAlignment="1">
      <alignment horizontal="center" vertical="center"/>
    </xf>
    <xf numFmtId="0" fontId="8" fillId="5" borderId="12" xfId="0" applyFont="1" applyFill="1" applyBorder="1" applyAlignment="1">
      <alignment horizontal="center" vertical="center" wrapText="1"/>
    </xf>
    <xf numFmtId="0" fontId="8" fillId="5" borderId="13" xfId="0" applyFont="1" applyFill="1" applyBorder="1" applyAlignment="1">
      <alignment horizontal="center" vertical="center" wrapText="1"/>
    </xf>
    <xf numFmtId="0" fontId="6" fillId="5" borderId="32" xfId="0" applyFont="1" applyFill="1" applyBorder="1" applyAlignment="1">
      <alignment horizontal="center" vertical="center"/>
    </xf>
    <xf numFmtId="0" fontId="6" fillId="5" borderId="33" xfId="0" applyFont="1" applyFill="1" applyBorder="1" applyAlignment="1">
      <alignment horizontal="center" vertical="center"/>
    </xf>
    <xf numFmtId="0" fontId="8" fillId="5" borderId="7"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6" fillId="5" borderId="35" xfId="0" applyFont="1" applyFill="1" applyBorder="1" applyAlignment="1">
      <alignment horizontal="center" vertical="center"/>
    </xf>
    <xf numFmtId="0" fontId="6" fillId="5" borderId="36" xfId="0" applyFont="1" applyFill="1" applyBorder="1" applyAlignment="1">
      <alignment horizontal="center" vertical="center"/>
    </xf>
    <xf numFmtId="0" fontId="16" fillId="8" borderId="0" xfId="0" applyFont="1" applyFill="1" applyAlignment="1">
      <alignment horizontal="center"/>
    </xf>
    <xf numFmtId="0" fontId="16" fillId="9" borderId="1" xfId="0" applyFont="1" applyFill="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19" fillId="5" borderId="0" xfId="0" applyFont="1" applyFill="1" applyAlignment="1">
      <alignment horizontal="center" vertical="center" wrapText="1"/>
    </xf>
    <xf numFmtId="0" fontId="7" fillId="5" borderId="0" xfId="0" applyFont="1" applyFill="1"/>
    <xf numFmtId="0" fontId="16" fillId="9" borderId="1" xfId="0" applyFont="1" applyFill="1" applyBorder="1" applyAlignment="1">
      <alignment horizontal="center" vertical="center" wrapText="1"/>
    </xf>
  </cellXfs>
  <cellStyles count="10">
    <cellStyle name="Moneda" xfId="9" builtinId="4"/>
    <cellStyle name="Moneda [0]" xfId="1" builtinId="7"/>
    <cellStyle name="Moneda 2" xfId="4" xr:uid="{C723AB38-A486-401F-ADD4-FC5D3D2D537E}"/>
    <cellStyle name="Moneda 2 2" xfId="7" xr:uid="{F01C8A1D-0F94-4165-A24F-B7565B0B5A7B}"/>
    <cellStyle name="Moneda 3" xfId="5" xr:uid="{DED75F7E-6C3B-4821-BBD0-2AD9FA947D74}"/>
    <cellStyle name="Moneda 3 2" xfId="8" xr:uid="{654DA109-AE5C-47C7-A2BC-57F89EE223A0}"/>
    <cellStyle name="Moneda 4" xfId="6" xr:uid="{C1608DAC-01A9-4865-B7B1-ECDECA3AA50F}"/>
    <cellStyle name="Neutral" xfId="3" builtinId="28"/>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431800</xdr:colOff>
      <xdr:row>0</xdr:row>
      <xdr:rowOff>1</xdr:rowOff>
    </xdr:from>
    <xdr:to>
      <xdr:col>2</xdr:col>
      <xdr:colOff>990600</xdr:colOff>
      <xdr:row>2</xdr:row>
      <xdr:rowOff>317501</xdr:rowOff>
    </xdr:to>
    <xdr:pic>
      <xdr:nvPicPr>
        <xdr:cNvPr id="2" name="Imagen 1" descr="Logotipo&#10;&#10;Descripción generada automáticamente">
          <a:extLst>
            <a:ext uri="{FF2B5EF4-FFF2-40B4-BE49-F238E27FC236}">
              <a16:creationId xmlns:a16="http://schemas.microsoft.com/office/drawing/2014/main" id="{0BBB5984-665C-46FF-847B-D6617781BA6D}"/>
            </a:ext>
          </a:extLst>
        </xdr:cNvPr>
        <xdr:cNvPicPr>
          <a:picLocks noChangeAspect="1"/>
        </xdr:cNvPicPr>
      </xdr:nvPicPr>
      <xdr:blipFill>
        <a:blip xmlns:r="http://schemas.openxmlformats.org/officeDocument/2006/relationships" r:embed="rId1"/>
        <a:stretch>
          <a:fillRect/>
        </a:stretch>
      </xdr:blipFill>
      <xdr:spPr>
        <a:xfrm>
          <a:off x="431800" y="1"/>
          <a:ext cx="1968500" cy="1168400"/>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94AEC-B60C-4AE5-8E86-4B5BFB61188F}">
  <dimension ref="A1:U46"/>
  <sheetViews>
    <sheetView topLeftCell="A25" zoomScale="70" zoomScaleNormal="70" workbookViewId="0">
      <selection activeCell="A8" sqref="A8:Q14"/>
    </sheetView>
  </sheetViews>
  <sheetFormatPr baseColWidth="10" defaultColWidth="0" defaultRowHeight="15" zeroHeight="1" x14ac:dyDescent="0.25"/>
  <cols>
    <col min="1" max="1" width="17.28515625" customWidth="1"/>
    <col min="2" max="16" width="10.85546875" customWidth="1"/>
    <col min="17" max="17" width="14.42578125" customWidth="1"/>
    <col min="18" max="18" width="6.28515625" style="6" customWidth="1"/>
    <col min="19" max="21" width="0" hidden="1" customWidth="1"/>
    <col min="22" max="16384" width="10.85546875" hidden="1"/>
  </cols>
  <sheetData>
    <row r="1" spans="1:19" s="6" customFormat="1" ht="15.75" thickBot="1" x14ac:dyDescent="0.3"/>
    <row r="2" spans="1:19" x14ac:dyDescent="0.25">
      <c r="A2" s="124" t="e" vm="1">
        <v>#VALUE!</v>
      </c>
      <c r="B2" s="125" t="s">
        <v>0</v>
      </c>
      <c r="C2" s="126"/>
      <c r="D2" s="126"/>
      <c r="E2" s="126"/>
      <c r="F2" s="126"/>
      <c r="G2" s="126"/>
      <c r="H2" s="126"/>
      <c r="I2" s="126"/>
      <c r="J2" s="126"/>
      <c r="K2" s="126"/>
      <c r="L2" s="126"/>
      <c r="M2" s="126"/>
      <c r="N2" s="126"/>
      <c r="O2" s="127"/>
      <c r="P2" s="128" t="s">
        <v>1</v>
      </c>
      <c r="Q2" s="129"/>
      <c r="R2" s="7"/>
      <c r="S2" s="8"/>
    </row>
    <row r="3" spans="1:19" x14ac:dyDescent="0.25">
      <c r="A3" s="124"/>
      <c r="B3" s="130" t="s">
        <v>2</v>
      </c>
      <c r="C3" s="131"/>
      <c r="D3" s="131"/>
      <c r="E3" s="131"/>
      <c r="F3" s="131"/>
      <c r="G3" s="131"/>
      <c r="H3" s="131"/>
      <c r="I3" s="131"/>
      <c r="J3" s="131"/>
      <c r="K3" s="131"/>
      <c r="L3" s="131"/>
      <c r="M3" s="131"/>
      <c r="N3" s="131"/>
      <c r="O3" s="132"/>
      <c r="P3" s="133" t="s">
        <v>3</v>
      </c>
      <c r="Q3" s="134"/>
      <c r="R3" s="7"/>
      <c r="S3" s="8"/>
    </row>
    <row r="4" spans="1:19" ht="15.75" thickBot="1" x14ac:dyDescent="0.3">
      <c r="A4" s="124"/>
      <c r="B4" s="135" t="s">
        <v>4</v>
      </c>
      <c r="C4" s="136"/>
      <c r="D4" s="136"/>
      <c r="E4" s="136"/>
      <c r="F4" s="136"/>
      <c r="G4" s="136"/>
      <c r="H4" s="136"/>
      <c r="I4" s="136"/>
      <c r="J4" s="136"/>
      <c r="K4" s="136"/>
      <c r="L4" s="136"/>
      <c r="M4" s="136"/>
      <c r="N4" s="136"/>
      <c r="O4" s="137"/>
      <c r="P4" s="10" t="s">
        <v>5</v>
      </c>
      <c r="Q4" s="11">
        <v>45902</v>
      </c>
      <c r="R4" s="7"/>
      <c r="S4" s="8"/>
    </row>
    <row r="5" spans="1:19" s="6" customFormat="1" x14ac:dyDescent="0.25">
      <c r="A5" s="12"/>
      <c r="B5" s="7"/>
      <c r="C5" s="7"/>
      <c r="D5" s="7"/>
      <c r="E5" s="7"/>
      <c r="F5" s="7"/>
      <c r="G5" s="7"/>
      <c r="H5" s="7"/>
      <c r="I5" s="7"/>
      <c r="J5" s="7"/>
      <c r="K5" s="9"/>
      <c r="L5" s="7"/>
      <c r="M5" s="7"/>
      <c r="N5" s="7"/>
      <c r="O5" s="7"/>
      <c r="P5" s="13"/>
      <c r="Q5" s="14"/>
      <c r="R5" s="7"/>
      <c r="S5" s="7"/>
    </row>
    <row r="6" spans="1:19" x14ac:dyDescent="0.25">
      <c r="A6" s="138" t="s">
        <v>6</v>
      </c>
      <c r="B6" s="139"/>
      <c r="C6" s="139"/>
      <c r="D6" s="139"/>
      <c r="E6" s="139"/>
      <c r="F6" s="139"/>
      <c r="G6" s="139"/>
      <c r="H6" s="139"/>
      <c r="I6" s="139"/>
      <c r="J6" s="139"/>
      <c r="K6" s="139"/>
      <c r="L6" s="139"/>
      <c r="M6" s="139"/>
      <c r="N6" s="139"/>
      <c r="O6" s="139"/>
      <c r="P6" s="139"/>
      <c r="Q6" s="140"/>
      <c r="R6" s="15"/>
      <c r="S6" s="16"/>
    </row>
    <row r="7" spans="1:19" s="6" customFormat="1" x14ac:dyDescent="0.25">
      <c r="A7" s="17"/>
      <c r="B7" s="7"/>
      <c r="C7" s="7"/>
      <c r="D7" s="7"/>
      <c r="E7" s="7"/>
      <c r="F7" s="7"/>
      <c r="G7" s="7"/>
      <c r="H7" s="7"/>
      <c r="I7" s="7"/>
      <c r="J7" s="7"/>
      <c r="K7" s="9"/>
      <c r="L7" s="7"/>
      <c r="M7" s="7"/>
      <c r="N7" s="7"/>
      <c r="O7" s="7"/>
      <c r="P7" s="7"/>
      <c r="Q7" s="7"/>
      <c r="R7" s="7"/>
      <c r="S7" s="7"/>
    </row>
    <row r="8" spans="1:19" ht="14.45" customHeight="1" x14ac:dyDescent="0.25">
      <c r="A8" s="141" t="s">
        <v>7</v>
      </c>
      <c r="B8" s="142"/>
      <c r="C8" s="142"/>
      <c r="D8" s="142"/>
      <c r="E8" s="142"/>
      <c r="F8" s="142"/>
      <c r="G8" s="142"/>
      <c r="H8" s="142"/>
      <c r="I8" s="142"/>
      <c r="J8" s="142"/>
      <c r="K8" s="142"/>
      <c r="L8" s="142"/>
      <c r="M8" s="142"/>
      <c r="N8" s="142"/>
      <c r="O8" s="142"/>
      <c r="P8" s="142"/>
      <c r="Q8" s="143"/>
      <c r="R8" s="7"/>
      <c r="S8" s="8"/>
    </row>
    <row r="9" spans="1:19" ht="14.45" customHeight="1" x14ac:dyDescent="0.25">
      <c r="A9" s="144"/>
      <c r="B9" s="145"/>
      <c r="C9" s="145"/>
      <c r="D9" s="145"/>
      <c r="E9" s="145"/>
      <c r="F9" s="145"/>
      <c r="G9" s="145"/>
      <c r="H9" s="145"/>
      <c r="I9" s="145"/>
      <c r="J9" s="145"/>
      <c r="K9" s="145"/>
      <c r="L9" s="145"/>
      <c r="M9" s="145"/>
      <c r="N9" s="145"/>
      <c r="O9" s="145"/>
      <c r="P9" s="145"/>
      <c r="Q9" s="146"/>
      <c r="R9" s="7"/>
      <c r="S9" s="8"/>
    </row>
    <row r="10" spans="1:19" x14ac:dyDescent="0.25">
      <c r="A10" s="144"/>
      <c r="B10" s="145"/>
      <c r="C10" s="145"/>
      <c r="D10" s="145"/>
      <c r="E10" s="145"/>
      <c r="F10" s="145"/>
      <c r="G10" s="145"/>
      <c r="H10" s="145"/>
      <c r="I10" s="145"/>
      <c r="J10" s="145"/>
      <c r="K10" s="145"/>
      <c r="L10" s="145"/>
      <c r="M10" s="145"/>
      <c r="N10" s="145"/>
      <c r="O10" s="145"/>
      <c r="P10" s="145"/>
      <c r="Q10" s="146"/>
      <c r="R10" s="7"/>
      <c r="S10" s="8"/>
    </row>
    <row r="11" spans="1:19" x14ac:dyDescent="0.25">
      <c r="A11" s="144"/>
      <c r="B11" s="145"/>
      <c r="C11" s="145"/>
      <c r="D11" s="145"/>
      <c r="E11" s="145"/>
      <c r="F11" s="145"/>
      <c r="G11" s="145"/>
      <c r="H11" s="145"/>
      <c r="I11" s="145"/>
      <c r="J11" s="145"/>
      <c r="K11" s="145"/>
      <c r="L11" s="145"/>
      <c r="M11" s="145"/>
      <c r="N11" s="145"/>
      <c r="O11" s="145"/>
      <c r="P11" s="145"/>
      <c r="Q11" s="146"/>
      <c r="R11" s="7"/>
      <c r="S11" s="8"/>
    </row>
    <row r="12" spans="1:19" x14ac:dyDescent="0.25">
      <c r="A12" s="144"/>
      <c r="B12" s="145"/>
      <c r="C12" s="145"/>
      <c r="D12" s="145"/>
      <c r="E12" s="145"/>
      <c r="F12" s="145"/>
      <c r="G12" s="145"/>
      <c r="H12" s="145"/>
      <c r="I12" s="145"/>
      <c r="J12" s="145"/>
      <c r="K12" s="145"/>
      <c r="L12" s="145"/>
      <c r="M12" s="145"/>
      <c r="N12" s="145"/>
      <c r="O12" s="145"/>
      <c r="P12" s="145"/>
      <c r="Q12" s="146"/>
      <c r="R12" s="7"/>
      <c r="S12" s="8"/>
    </row>
    <row r="13" spans="1:19" x14ac:dyDescent="0.25">
      <c r="A13" s="144"/>
      <c r="B13" s="145"/>
      <c r="C13" s="145"/>
      <c r="D13" s="145"/>
      <c r="E13" s="145"/>
      <c r="F13" s="145"/>
      <c r="G13" s="145"/>
      <c r="H13" s="145"/>
      <c r="I13" s="145"/>
      <c r="J13" s="145"/>
      <c r="K13" s="145"/>
      <c r="L13" s="145"/>
      <c r="M13" s="145"/>
      <c r="N13" s="145"/>
      <c r="O13" s="145"/>
      <c r="P13" s="145"/>
      <c r="Q13" s="146"/>
      <c r="R13" s="7"/>
      <c r="S13" s="8"/>
    </row>
    <row r="14" spans="1:19" x14ac:dyDescent="0.25">
      <c r="A14" s="144"/>
      <c r="B14" s="145"/>
      <c r="C14" s="145"/>
      <c r="D14" s="145"/>
      <c r="E14" s="145"/>
      <c r="F14" s="145"/>
      <c r="G14" s="145"/>
      <c r="H14" s="145"/>
      <c r="I14" s="145"/>
      <c r="J14" s="145"/>
      <c r="K14" s="145"/>
      <c r="L14" s="145"/>
      <c r="M14" s="145"/>
      <c r="N14" s="145"/>
      <c r="O14" s="145"/>
      <c r="P14" s="145"/>
      <c r="Q14" s="146"/>
      <c r="R14" s="7"/>
      <c r="S14" s="8"/>
    </row>
    <row r="15" spans="1:19" s="6" customFormat="1" x14ac:dyDescent="0.25">
      <c r="A15" s="147" t="s">
        <v>8</v>
      </c>
      <c r="B15" s="148"/>
      <c r="C15" s="148"/>
      <c r="D15" s="148"/>
      <c r="E15" s="148"/>
      <c r="F15" s="148"/>
      <c r="G15" s="148"/>
      <c r="H15" s="148"/>
      <c r="I15" s="148"/>
      <c r="J15" s="148"/>
      <c r="K15" s="148"/>
      <c r="L15" s="148"/>
      <c r="M15" s="148"/>
      <c r="N15" s="148"/>
      <c r="O15" s="148"/>
      <c r="P15" s="148"/>
      <c r="Q15" s="149"/>
      <c r="R15" s="7"/>
      <c r="S15" s="7"/>
    </row>
    <row r="16" spans="1:19" s="6" customFormat="1" x14ac:dyDescent="0.25">
      <c r="A16" s="18"/>
      <c r="B16" s="7"/>
      <c r="C16" s="7"/>
      <c r="D16" s="7"/>
      <c r="E16" s="7"/>
      <c r="F16" s="7"/>
      <c r="G16" s="7"/>
      <c r="H16" s="7"/>
      <c r="I16" s="7"/>
      <c r="J16" s="7"/>
      <c r="K16" s="9"/>
      <c r="L16" s="7"/>
      <c r="M16" s="7"/>
      <c r="N16" s="7"/>
      <c r="O16" s="7"/>
      <c r="P16" s="7"/>
      <c r="Q16" s="19"/>
      <c r="R16" s="7"/>
      <c r="S16" s="7"/>
    </row>
    <row r="17" spans="1:19" s="6" customFormat="1" ht="39" customHeight="1" x14ac:dyDescent="0.25">
      <c r="A17" s="150" t="s">
        <v>9</v>
      </c>
      <c r="B17" s="151"/>
      <c r="C17" s="151"/>
      <c r="D17" s="151"/>
      <c r="E17" s="151"/>
      <c r="F17" s="151"/>
      <c r="G17" s="151"/>
      <c r="H17" s="151"/>
      <c r="I17" s="151"/>
      <c r="J17" s="151"/>
      <c r="K17" s="151"/>
      <c r="L17" s="151"/>
      <c r="M17" s="151"/>
      <c r="N17" s="151"/>
      <c r="O17" s="151"/>
      <c r="P17" s="151"/>
      <c r="Q17" s="152"/>
      <c r="R17" s="7"/>
      <c r="S17" s="7"/>
    </row>
    <row r="18" spans="1:19" s="6" customFormat="1" ht="42.75" customHeight="1" x14ac:dyDescent="0.25">
      <c r="A18" s="153" t="s">
        <v>10</v>
      </c>
      <c r="B18" s="151"/>
      <c r="C18" s="151"/>
      <c r="D18" s="151"/>
      <c r="E18" s="151"/>
      <c r="F18" s="151"/>
      <c r="G18" s="151"/>
      <c r="H18" s="151"/>
      <c r="I18" s="151"/>
      <c r="J18" s="151"/>
      <c r="K18" s="151"/>
      <c r="L18" s="151"/>
      <c r="M18" s="151"/>
      <c r="N18" s="151"/>
      <c r="O18" s="151"/>
      <c r="P18" s="151"/>
      <c r="Q18" s="152"/>
      <c r="R18" s="7"/>
      <c r="S18" s="7"/>
    </row>
    <row r="19" spans="1:19" s="6" customFormat="1" ht="41.25" customHeight="1" x14ac:dyDescent="0.25">
      <c r="A19" s="153" t="s">
        <v>11</v>
      </c>
      <c r="B19" s="154"/>
      <c r="C19" s="154"/>
      <c r="D19" s="154"/>
      <c r="E19" s="154"/>
      <c r="F19" s="154"/>
      <c r="G19" s="154"/>
      <c r="H19" s="154"/>
      <c r="I19" s="154"/>
      <c r="J19" s="154"/>
      <c r="K19" s="154"/>
      <c r="L19" s="154"/>
      <c r="M19" s="154"/>
      <c r="N19" s="154"/>
      <c r="O19" s="154"/>
      <c r="P19" s="154"/>
      <c r="Q19" s="155"/>
      <c r="R19" s="7"/>
      <c r="S19" s="7"/>
    </row>
    <row r="20" spans="1:19" s="6" customFormat="1" ht="69" customHeight="1" x14ac:dyDescent="0.25">
      <c r="A20" s="153" t="s">
        <v>12</v>
      </c>
      <c r="B20" s="154"/>
      <c r="C20" s="154"/>
      <c r="D20" s="154"/>
      <c r="E20" s="154"/>
      <c r="F20" s="154"/>
      <c r="G20" s="154"/>
      <c r="H20" s="154"/>
      <c r="I20" s="154"/>
      <c r="J20" s="154"/>
      <c r="K20" s="154"/>
      <c r="L20" s="154"/>
      <c r="M20" s="154"/>
      <c r="N20" s="154"/>
      <c r="O20" s="154"/>
      <c r="P20" s="154"/>
      <c r="Q20" s="155"/>
      <c r="R20" s="7"/>
      <c r="S20" s="7"/>
    </row>
    <row r="21" spans="1:19" s="6" customFormat="1" ht="63.75" customHeight="1" x14ac:dyDescent="0.25">
      <c r="A21" s="153" t="s">
        <v>13</v>
      </c>
      <c r="B21" s="154"/>
      <c r="C21" s="154"/>
      <c r="D21" s="154"/>
      <c r="E21" s="154"/>
      <c r="F21" s="154"/>
      <c r="G21" s="154"/>
      <c r="H21" s="154"/>
      <c r="I21" s="154"/>
      <c r="J21" s="154"/>
      <c r="K21" s="154"/>
      <c r="L21" s="154"/>
      <c r="M21" s="154"/>
      <c r="N21" s="154"/>
      <c r="O21" s="154"/>
      <c r="P21" s="154"/>
      <c r="Q21" s="155"/>
      <c r="R21" s="7"/>
      <c r="S21" s="7"/>
    </row>
    <row r="22" spans="1:19" s="6" customFormat="1" ht="54" customHeight="1" x14ac:dyDescent="0.25">
      <c r="A22" s="153" t="s">
        <v>14</v>
      </c>
      <c r="B22" s="154"/>
      <c r="C22" s="154"/>
      <c r="D22" s="154"/>
      <c r="E22" s="154"/>
      <c r="F22" s="154"/>
      <c r="G22" s="154"/>
      <c r="H22" s="154"/>
      <c r="I22" s="154"/>
      <c r="J22" s="154"/>
      <c r="K22" s="154"/>
      <c r="L22" s="154"/>
      <c r="M22" s="154"/>
      <c r="N22" s="154"/>
      <c r="O22" s="154"/>
      <c r="P22" s="154"/>
      <c r="Q22" s="155"/>
      <c r="R22" s="7"/>
      <c r="S22" s="7"/>
    </row>
    <row r="23" spans="1:19" s="6" customFormat="1" ht="45" customHeight="1" x14ac:dyDescent="0.25">
      <c r="A23" s="153" t="s">
        <v>15</v>
      </c>
      <c r="B23" s="154"/>
      <c r="C23" s="154"/>
      <c r="D23" s="154"/>
      <c r="E23" s="154"/>
      <c r="F23" s="154"/>
      <c r="G23" s="154"/>
      <c r="H23" s="154"/>
      <c r="I23" s="154"/>
      <c r="J23" s="154"/>
      <c r="K23" s="154"/>
      <c r="L23" s="154"/>
      <c r="M23" s="154"/>
      <c r="N23" s="154"/>
      <c r="O23" s="154"/>
      <c r="P23" s="154"/>
      <c r="Q23" s="155"/>
      <c r="R23" s="7"/>
      <c r="S23" s="7"/>
    </row>
    <row r="24" spans="1:19" s="6" customFormat="1" ht="51.75" customHeight="1" x14ac:dyDescent="0.25">
      <c r="A24" s="153" t="s">
        <v>16</v>
      </c>
      <c r="B24" s="154"/>
      <c r="C24" s="154"/>
      <c r="D24" s="154"/>
      <c r="E24" s="154"/>
      <c r="F24" s="154"/>
      <c r="G24" s="154"/>
      <c r="H24" s="154"/>
      <c r="I24" s="154"/>
      <c r="J24" s="154"/>
      <c r="K24" s="154"/>
      <c r="L24" s="154"/>
      <c r="M24" s="154"/>
      <c r="N24" s="154"/>
      <c r="O24" s="154"/>
      <c r="P24" s="154"/>
      <c r="Q24" s="155"/>
      <c r="R24" s="7"/>
      <c r="S24" s="7"/>
    </row>
    <row r="25" spans="1:19" s="6" customFormat="1" ht="48.75" customHeight="1" x14ac:dyDescent="0.25">
      <c r="A25" s="153" t="s">
        <v>17</v>
      </c>
      <c r="B25" s="154"/>
      <c r="C25" s="154"/>
      <c r="D25" s="154"/>
      <c r="E25" s="154"/>
      <c r="F25" s="154"/>
      <c r="G25" s="154"/>
      <c r="H25" s="154"/>
      <c r="I25" s="154"/>
      <c r="J25" s="154"/>
      <c r="K25" s="154"/>
      <c r="L25" s="154"/>
      <c r="M25" s="154"/>
      <c r="N25" s="154"/>
      <c r="O25" s="154"/>
      <c r="P25" s="154"/>
      <c r="Q25" s="155"/>
      <c r="R25" s="7"/>
      <c r="S25" s="7"/>
    </row>
    <row r="26" spans="1:19" s="6" customFormat="1" ht="51.75" customHeight="1" x14ac:dyDescent="0.25">
      <c r="A26" s="153" t="s">
        <v>18</v>
      </c>
      <c r="B26" s="154"/>
      <c r="C26" s="154"/>
      <c r="D26" s="154"/>
      <c r="E26" s="154"/>
      <c r="F26" s="154"/>
      <c r="G26" s="154"/>
      <c r="H26" s="154"/>
      <c r="I26" s="154"/>
      <c r="J26" s="154"/>
      <c r="K26" s="154"/>
      <c r="L26" s="154"/>
      <c r="M26" s="154"/>
      <c r="N26" s="154"/>
      <c r="O26" s="154"/>
      <c r="P26" s="154"/>
      <c r="Q26" s="155"/>
      <c r="R26" s="7"/>
      <c r="S26" s="7"/>
    </row>
    <row r="27" spans="1:19" s="6" customFormat="1" ht="69" customHeight="1" x14ac:dyDescent="0.25">
      <c r="A27" s="153" t="s">
        <v>19</v>
      </c>
      <c r="B27" s="154"/>
      <c r="C27" s="154"/>
      <c r="D27" s="154"/>
      <c r="E27" s="154"/>
      <c r="F27" s="154"/>
      <c r="G27" s="154"/>
      <c r="H27" s="154"/>
      <c r="I27" s="154"/>
      <c r="J27" s="154"/>
      <c r="K27" s="154"/>
      <c r="L27" s="154"/>
      <c r="M27" s="154"/>
      <c r="N27" s="154"/>
      <c r="O27" s="154"/>
      <c r="P27" s="154"/>
      <c r="Q27" s="155"/>
      <c r="R27" s="7"/>
      <c r="S27" s="7"/>
    </row>
    <row r="28" spans="1:19" s="6" customFormat="1" ht="69" customHeight="1" x14ac:dyDescent="0.25">
      <c r="A28" s="153" t="s">
        <v>20</v>
      </c>
      <c r="B28" s="154"/>
      <c r="C28" s="154"/>
      <c r="D28" s="154"/>
      <c r="E28" s="154"/>
      <c r="F28" s="154"/>
      <c r="G28" s="154"/>
      <c r="H28" s="154"/>
      <c r="I28" s="154"/>
      <c r="J28" s="154"/>
      <c r="K28" s="154"/>
      <c r="L28" s="154"/>
      <c r="M28" s="154"/>
      <c r="N28" s="154"/>
      <c r="O28" s="154"/>
      <c r="P28" s="154"/>
      <c r="Q28" s="155"/>
      <c r="R28" s="7"/>
      <c r="S28" s="7"/>
    </row>
    <row r="29" spans="1:19" s="6" customFormat="1" ht="69" customHeight="1" x14ac:dyDescent="0.25">
      <c r="A29" s="153" t="s">
        <v>21</v>
      </c>
      <c r="B29" s="154"/>
      <c r="C29" s="154"/>
      <c r="D29" s="154"/>
      <c r="E29" s="154"/>
      <c r="F29" s="154"/>
      <c r="G29" s="154"/>
      <c r="H29" s="154"/>
      <c r="I29" s="154"/>
      <c r="J29" s="154"/>
      <c r="K29" s="154"/>
      <c r="L29" s="154"/>
      <c r="M29" s="154"/>
      <c r="N29" s="154"/>
      <c r="O29" s="154"/>
      <c r="P29" s="154"/>
      <c r="Q29" s="155"/>
      <c r="R29" s="7"/>
      <c r="S29" s="7"/>
    </row>
    <row r="30" spans="1:19" s="6" customFormat="1" ht="69" customHeight="1" x14ac:dyDescent="0.25">
      <c r="A30" s="153" t="s">
        <v>22</v>
      </c>
      <c r="B30" s="154"/>
      <c r="C30" s="154"/>
      <c r="D30" s="154"/>
      <c r="E30" s="154"/>
      <c r="F30" s="154"/>
      <c r="G30" s="154"/>
      <c r="H30" s="154"/>
      <c r="I30" s="154"/>
      <c r="J30" s="154"/>
      <c r="K30" s="154"/>
      <c r="L30" s="154"/>
      <c r="M30" s="154"/>
      <c r="N30" s="154"/>
      <c r="O30" s="154"/>
      <c r="P30" s="154"/>
      <c r="Q30" s="155"/>
      <c r="R30" s="7"/>
      <c r="S30" s="7"/>
    </row>
    <row r="31" spans="1:19" s="6" customFormat="1" ht="46.5" customHeight="1" x14ac:dyDescent="0.25">
      <c r="A31" s="153" t="s">
        <v>23</v>
      </c>
      <c r="B31" s="154"/>
      <c r="C31" s="154"/>
      <c r="D31" s="154"/>
      <c r="E31" s="154"/>
      <c r="F31" s="154"/>
      <c r="G31" s="154"/>
      <c r="H31" s="154"/>
      <c r="I31" s="154"/>
      <c r="J31" s="154"/>
      <c r="K31" s="154"/>
      <c r="L31" s="154"/>
      <c r="M31" s="154"/>
      <c r="N31" s="154"/>
      <c r="O31" s="154"/>
      <c r="P31" s="154"/>
      <c r="Q31" s="155"/>
      <c r="R31" s="7"/>
      <c r="S31" s="7"/>
    </row>
    <row r="32" spans="1:19" s="6" customFormat="1" ht="53.25" customHeight="1" x14ac:dyDescent="0.25">
      <c r="A32" s="153" t="s">
        <v>24</v>
      </c>
      <c r="B32" s="154"/>
      <c r="C32" s="154"/>
      <c r="D32" s="154"/>
      <c r="E32" s="154"/>
      <c r="F32" s="154"/>
      <c r="G32" s="154"/>
      <c r="H32" s="154"/>
      <c r="I32" s="154"/>
      <c r="J32" s="154"/>
      <c r="K32" s="154"/>
      <c r="L32" s="154"/>
      <c r="M32" s="154"/>
      <c r="N32" s="154"/>
      <c r="O32" s="154"/>
      <c r="P32" s="154"/>
      <c r="Q32" s="155"/>
      <c r="R32" s="7"/>
      <c r="S32" s="7"/>
    </row>
    <row r="33" spans="1:19" s="6" customFormat="1" ht="46.5" customHeight="1" x14ac:dyDescent="0.25">
      <c r="A33" s="153" t="s">
        <v>25</v>
      </c>
      <c r="B33" s="154"/>
      <c r="C33" s="154"/>
      <c r="D33" s="154"/>
      <c r="E33" s="154"/>
      <c r="F33" s="154"/>
      <c r="G33" s="154"/>
      <c r="H33" s="154"/>
      <c r="I33" s="154"/>
      <c r="J33" s="154"/>
      <c r="K33" s="154"/>
      <c r="L33" s="154"/>
      <c r="M33" s="154"/>
      <c r="N33" s="154"/>
      <c r="O33" s="154"/>
      <c r="P33" s="154"/>
      <c r="Q33" s="155"/>
      <c r="R33" s="7"/>
      <c r="S33" s="7"/>
    </row>
    <row r="34" spans="1:19" s="6" customFormat="1" ht="69" customHeight="1" x14ac:dyDescent="0.25">
      <c r="A34" s="153" t="s">
        <v>26</v>
      </c>
      <c r="B34" s="154"/>
      <c r="C34" s="154"/>
      <c r="D34" s="154"/>
      <c r="E34" s="154"/>
      <c r="F34" s="154"/>
      <c r="G34" s="154"/>
      <c r="H34" s="154"/>
      <c r="I34" s="154"/>
      <c r="J34" s="154"/>
      <c r="K34" s="154"/>
      <c r="L34" s="154"/>
      <c r="M34" s="154"/>
      <c r="N34" s="154"/>
      <c r="O34" s="154"/>
      <c r="P34" s="154"/>
      <c r="Q34" s="155"/>
      <c r="R34" s="7"/>
      <c r="S34" s="7"/>
    </row>
    <row r="35" spans="1:19" s="6" customFormat="1" ht="49.5" customHeight="1" x14ac:dyDescent="0.25">
      <c r="A35" s="153" t="s">
        <v>27</v>
      </c>
      <c r="B35" s="154"/>
      <c r="C35" s="154"/>
      <c r="D35" s="154"/>
      <c r="E35" s="154"/>
      <c r="F35" s="154"/>
      <c r="G35" s="154"/>
      <c r="H35" s="154"/>
      <c r="I35" s="154"/>
      <c r="J35" s="154"/>
      <c r="K35" s="154"/>
      <c r="L35" s="154"/>
      <c r="M35" s="154"/>
      <c r="N35" s="154"/>
      <c r="O35" s="154"/>
      <c r="P35" s="154"/>
      <c r="Q35" s="155"/>
      <c r="R35" s="7"/>
      <c r="S35" s="7"/>
    </row>
    <row r="36" spans="1:19" s="6" customFormat="1" ht="69" customHeight="1" x14ac:dyDescent="0.25">
      <c r="A36" s="153" t="s">
        <v>28</v>
      </c>
      <c r="B36" s="154"/>
      <c r="C36" s="154"/>
      <c r="D36" s="154"/>
      <c r="E36" s="154"/>
      <c r="F36" s="154"/>
      <c r="G36" s="154"/>
      <c r="H36" s="154"/>
      <c r="I36" s="154"/>
      <c r="J36" s="154"/>
      <c r="K36" s="154"/>
      <c r="L36" s="154"/>
      <c r="M36" s="154"/>
      <c r="N36" s="154"/>
      <c r="O36" s="154"/>
      <c r="P36" s="154"/>
      <c r="Q36" s="155"/>
      <c r="R36" s="7"/>
      <c r="S36" s="7"/>
    </row>
    <row r="37" spans="1:19" s="6" customFormat="1" ht="69" customHeight="1" x14ac:dyDescent="0.25">
      <c r="A37" s="153" t="s">
        <v>29</v>
      </c>
      <c r="B37" s="154"/>
      <c r="C37" s="154"/>
      <c r="D37" s="154"/>
      <c r="E37" s="154"/>
      <c r="F37" s="154"/>
      <c r="G37" s="154"/>
      <c r="H37" s="154"/>
      <c r="I37" s="154"/>
      <c r="J37" s="154"/>
      <c r="K37" s="154"/>
      <c r="L37" s="154"/>
      <c r="M37" s="154"/>
      <c r="N37" s="154"/>
      <c r="O37" s="154"/>
      <c r="P37" s="154"/>
      <c r="Q37" s="155"/>
      <c r="R37" s="7"/>
      <c r="S37" s="7"/>
    </row>
    <row r="38" spans="1:19" s="6" customFormat="1" ht="69" customHeight="1" x14ac:dyDescent="0.25">
      <c r="A38" s="153" t="s">
        <v>30</v>
      </c>
      <c r="B38" s="154"/>
      <c r="C38" s="154"/>
      <c r="D38" s="154"/>
      <c r="E38" s="154"/>
      <c r="F38" s="154"/>
      <c r="G38" s="154"/>
      <c r="H38" s="154"/>
      <c r="I38" s="154"/>
      <c r="J38" s="154"/>
      <c r="K38" s="154"/>
      <c r="L38" s="154"/>
      <c r="M38" s="154"/>
      <c r="N38" s="154"/>
      <c r="O38" s="154"/>
      <c r="P38" s="154"/>
      <c r="Q38" s="155"/>
      <c r="R38" s="7"/>
      <c r="S38" s="7"/>
    </row>
    <row r="39" spans="1:19" s="6" customFormat="1" ht="48.75" customHeight="1" x14ac:dyDescent="0.25">
      <c r="A39" s="153" t="s">
        <v>31</v>
      </c>
      <c r="B39" s="154"/>
      <c r="C39" s="154"/>
      <c r="D39" s="154"/>
      <c r="E39" s="154"/>
      <c r="F39" s="154"/>
      <c r="G39" s="154"/>
      <c r="H39" s="154"/>
      <c r="I39" s="154"/>
      <c r="J39" s="154"/>
      <c r="K39" s="154"/>
      <c r="L39" s="154"/>
      <c r="M39" s="154"/>
      <c r="N39" s="154"/>
      <c r="O39" s="154"/>
      <c r="P39" s="154"/>
      <c r="Q39" s="155"/>
      <c r="R39" s="7"/>
      <c r="S39" s="7"/>
    </row>
    <row r="40" spans="1:19" s="6" customFormat="1" ht="42" customHeight="1" x14ac:dyDescent="0.25">
      <c r="A40" s="153" t="s">
        <v>32</v>
      </c>
      <c r="B40" s="154"/>
      <c r="C40" s="154"/>
      <c r="D40" s="154"/>
      <c r="E40" s="154"/>
      <c r="F40" s="154"/>
      <c r="G40" s="154"/>
      <c r="H40" s="154"/>
      <c r="I40" s="154"/>
      <c r="J40" s="154"/>
      <c r="K40" s="154"/>
      <c r="L40" s="154"/>
      <c r="M40" s="154"/>
      <c r="N40" s="154"/>
      <c r="O40" s="154"/>
      <c r="P40" s="154"/>
      <c r="Q40" s="155"/>
      <c r="R40" s="7"/>
      <c r="S40" s="7"/>
    </row>
    <row r="41" spans="1:19" s="6" customFormat="1" ht="82.5" customHeight="1" x14ac:dyDescent="0.25">
      <c r="A41" s="156" t="s">
        <v>33</v>
      </c>
      <c r="B41" s="157"/>
      <c r="C41" s="157"/>
      <c r="D41" s="157"/>
      <c r="E41" s="157"/>
      <c r="F41" s="157"/>
      <c r="G41" s="157"/>
      <c r="H41" s="157"/>
      <c r="I41" s="157"/>
      <c r="J41" s="157"/>
      <c r="K41" s="157"/>
      <c r="L41" s="157"/>
      <c r="M41" s="157"/>
      <c r="N41" s="157"/>
      <c r="O41" s="157"/>
      <c r="P41" s="157"/>
      <c r="Q41" s="158"/>
      <c r="R41" s="7"/>
      <c r="S41" s="7"/>
    </row>
    <row r="42" spans="1:19" x14ac:dyDescent="0.25">
      <c r="A42" s="6"/>
      <c r="B42" s="6"/>
      <c r="C42" s="6"/>
      <c r="D42" s="6"/>
      <c r="E42" s="6"/>
      <c r="F42" s="6"/>
      <c r="G42" s="6"/>
      <c r="H42" s="6"/>
      <c r="I42" s="6"/>
      <c r="J42" s="6"/>
      <c r="K42" s="6"/>
      <c r="L42" s="6"/>
      <c r="M42" s="6"/>
      <c r="N42" s="6"/>
      <c r="O42" s="6"/>
      <c r="P42" s="6"/>
      <c r="Q42" s="6"/>
    </row>
    <row r="43" spans="1:19" x14ac:dyDescent="0.25">
      <c r="A43" s="104" t="s">
        <v>34</v>
      </c>
      <c r="B43" s="104"/>
      <c r="C43" s="104"/>
      <c r="D43" s="104"/>
      <c r="E43" s="104"/>
      <c r="F43" s="104"/>
      <c r="G43" s="104"/>
      <c r="H43" s="104"/>
      <c r="I43" s="104"/>
      <c r="J43" s="104"/>
      <c r="K43" s="104"/>
      <c r="L43" s="104"/>
      <c r="M43" s="104"/>
      <c r="N43" s="104"/>
      <c r="O43" s="104"/>
      <c r="P43" s="104"/>
      <c r="Q43" s="104"/>
    </row>
    <row r="44" spans="1:19" x14ac:dyDescent="0.25">
      <c r="A44" s="104"/>
      <c r="B44" s="104"/>
      <c r="C44" s="104"/>
      <c r="D44" s="104"/>
      <c r="E44" s="104"/>
      <c r="F44" s="104"/>
      <c r="G44" s="104"/>
      <c r="H44" s="104"/>
      <c r="I44" s="104"/>
      <c r="J44" s="104"/>
      <c r="K44" s="104"/>
      <c r="L44" s="104"/>
      <c r="M44" s="104"/>
      <c r="N44" s="104"/>
      <c r="O44" s="104"/>
      <c r="P44" s="104"/>
      <c r="Q44" s="104"/>
    </row>
    <row r="45" spans="1:19" x14ac:dyDescent="0.25">
      <c r="A45" s="104"/>
      <c r="B45" s="104"/>
      <c r="C45" s="104"/>
      <c r="D45" s="104"/>
      <c r="E45" s="104"/>
      <c r="F45" s="104"/>
      <c r="G45" s="104"/>
      <c r="H45" s="104"/>
      <c r="I45" s="104"/>
      <c r="J45" s="104"/>
      <c r="K45" s="104"/>
      <c r="L45" s="104"/>
      <c r="M45" s="104"/>
      <c r="N45" s="104"/>
      <c r="O45" s="104"/>
      <c r="P45" s="104"/>
      <c r="Q45" s="104"/>
    </row>
    <row r="46" spans="1:19" x14ac:dyDescent="0.25">
      <c r="A46" s="6"/>
      <c r="B46" s="6"/>
      <c r="C46" s="6"/>
      <c r="D46" s="6"/>
      <c r="E46" s="6"/>
      <c r="F46" s="6"/>
      <c r="G46" s="6"/>
      <c r="H46" s="6"/>
      <c r="I46" s="6"/>
      <c r="J46" s="6"/>
      <c r="K46" s="6"/>
      <c r="L46" s="6"/>
      <c r="M46" s="6"/>
      <c r="N46" s="6"/>
      <c r="O46" s="6"/>
      <c r="P46" s="6"/>
      <c r="Q46" s="6"/>
    </row>
  </sheetData>
  <mergeCells count="35">
    <mergeCell ref="A43:Q45"/>
    <mergeCell ref="A38:Q38"/>
    <mergeCell ref="A39:Q39"/>
    <mergeCell ref="A40:Q40"/>
    <mergeCell ref="A41:Q41"/>
    <mergeCell ref="A33:Q33"/>
    <mergeCell ref="A34:Q34"/>
    <mergeCell ref="A35:Q35"/>
    <mergeCell ref="A36:Q36"/>
    <mergeCell ref="A37:Q37"/>
    <mergeCell ref="A32:Q32"/>
    <mergeCell ref="A18:Q18"/>
    <mergeCell ref="A19:Q19"/>
    <mergeCell ref="A20:Q20"/>
    <mergeCell ref="A21:Q21"/>
    <mergeCell ref="A22:Q22"/>
    <mergeCell ref="A23:Q23"/>
    <mergeCell ref="A24:Q24"/>
    <mergeCell ref="A27:Q27"/>
    <mergeCell ref="A28:Q28"/>
    <mergeCell ref="A26:Q26"/>
    <mergeCell ref="A29:Q29"/>
    <mergeCell ref="A30:Q30"/>
    <mergeCell ref="A31:Q31"/>
    <mergeCell ref="A6:Q6"/>
    <mergeCell ref="A8:Q14"/>
    <mergeCell ref="A15:Q15"/>
    <mergeCell ref="A17:Q17"/>
    <mergeCell ref="A25:Q25"/>
    <mergeCell ref="A2:A4"/>
    <mergeCell ref="B2:O2"/>
    <mergeCell ref="P2:Q2"/>
    <mergeCell ref="B3:O3"/>
    <mergeCell ref="P3:Q3"/>
    <mergeCell ref="B4:O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1EC1B-60F0-4126-950A-58D61C313A7D}">
  <dimension ref="A1:Z44"/>
  <sheetViews>
    <sheetView tabSelected="1" topLeftCell="B14" zoomScale="50" zoomScaleNormal="50" workbookViewId="0">
      <selection activeCell="I15" sqref="I15"/>
    </sheetView>
  </sheetViews>
  <sheetFormatPr baseColWidth="10" defaultColWidth="0" defaultRowHeight="15" zeroHeight="1" x14ac:dyDescent="0.25"/>
  <cols>
    <col min="1" max="1" width="10.85546875" hidden="1" customWidth="1"/>
    <col min="2" max="2" width="20.140625" style="6" bestFit="1" customWidth="1"/>
    <col min="3" max="3" width="19.28515625" style="6" customWidth="1"/>
    <col min="4" max="4" width="23.42578125" style="6" customWidth="1"/>
    <col min="5" max="5" width="27.7109375" style="6" customWidth="1"/>
    <col min="6" max="6" width="22.42578125" style="6" customWidth="1"/>
    <col min="7" max="7" width="20.28515625" style="6" customWidth="1"/>
    <col min="8" max="8" width="16.7109375" style="6" customWidth="1"/>
    <col min="9" max="9" width="25.5703125" style="6" customWidth="1"/>
    <col min="10" max="10" width="16.7109375" style="6" customWidth="1"/>
    <col min="11" max="11" width="71.28515625" style="6" customWidth="1"/>
    <col min="12" max="12" width="30.28515625" style="6" customWidth="1"/>
    <col min="13" max="13" width="28.140625" style="6" customWidth="1"/>
    <col min="14" max="14" width="27.140625" style="6" customWidth="1"/>
    <col min="15" max="15" width="20.28515625" style="6" customWidth="1"/>
    <col min="16" max="16" width="30.5703125" style="6" customWidth="1"/>
    <col min="17" max="17" width="20.7109375" style="6" customWidth="1"/>
    <col min="18" max="18" width="143.5703125" style="6" customWidth="1"/>
    <col min="19" max="19" width="26" style="6" customWidth="1"/>
    <col min="20" max="20" width="22.7109375" style="6" customWidth="1"/>
    <col min="21" max="21" width="94.85546875" style="6" customWidth="1"/>
    <col min="22" max="22" width="21" style="6" customWidth="1"/>
    <col min="23" max="25" width="16.7109375" style="6" customWidth="1"/>
    <col min="26" max="26" width="19.7109375" customWidth="1"/>
    <col min="27" max="16384" width="10.85546875" hidden="1"/>
  </cols>
  <sheetData>
    <row r="1" spans="1:26" ht="36.6" customHeight="1" x14ac:dyDescent="0.25">
      <c r="B1" s="102"/>
      <c r="C1" s="103"/>
      <c r="D1" s="111" t="s">
        <v>0</v>
      </c>
      <c r="E1" s="112"/>
      <c r="F1" s="112"/>
      <c r="G1" s="112"/>
      <c r="H1" s="112"/>
      <c r="I1" s="112"/>
      <c r="J1" s="112"/>
      <c r="K1" s="112"/>
      <c r="L1" s="112"/>
      <c r="M1" s="112"/>
      <c r="N1" s="112"/>
      <c r="O1" s="112"/>
      <c r="P1" s="112"/>
      <c r="Q1" s="112"/>
      <c r="R1" s="112"/>
      <c r="S1" s="112"/>
      <c r="T1" s="113"/>
      <c r="U1" s="105" t="s">
        <v>35</v>
      </c>
      <c r="V1" s="106"/>
      <c r="W1" s="106"/>
      <c r="X1" s="106"/>
      <c r="Y1" s="107"/>
    </row>
    <row r="2" spans="1:26" ht="30" customHeight="1" x14ac:dyDescent="0.25">
      <c r="B2" s="102"/>
      <c r="C2" s="103"/>
      <c r="D2" s="114" t="s">
        <v>36</v>
      </c>
      <c r="E2" s="115"/>
      <c r="F2" s="115"/>
      <c r="G2" s="115"/>
      <c r="H2" s="115"/>
      <c r="I2" s="115"/>
      <c r="J2" s="115"/>
      <c r="K2" s="115"/>
      <c r="L2" s="115"/>
      <c r="M2" s="115"/>
      <c r="N2" s="115"/>
      <c r="O2" s="115"/>
      <c r="P2" s="115"/>
      <c r="Q2" s="115"/>
      <c r="R2" s="115"/>
      <c r="S2" s="115"/>
      <c r="T2" s="116"/>
      <c r="U2" s="108" t="s">
        <v>3</v>
      </c>
      <c r="V2" s="109"/>
      <c r="W2" s="109"/>
      <c r="X2" s="109"/>
      <c r="Y2" s="110"/>
    </row>
    <row r="3" spans="1:26" ht="37.5" customHeight="1" thickBot="1" x14ac:dyDescent="0.3">
      <c r="B3" s="102"/>
      <c r="C3" s="103"/>
      <c r="D3" s="117" t="s">
        <v>227</v>
      </c>
      <c r="E3" s="118"/>
      <c r="F3" s="118"/>
      <c r="G3" s="118"/>
      <c r="H3" s="118"/>
      <c r="I3" s="118"/>
      <c r="J3" s="118"/>
      <c r="K3" s="118"/>
      <c r="L3" s="118"/>
      <c r="M3" s="118"/>
      <c r="N3" s="118"/>
      <c r="O3" s="118"/>
      <c r="P3" s="118"/>
      <c r="Q3" s="118"/>
      <c r="R3" s="118"/>
      <c r="S3" s="118"/>
      <c r="T3" s="119"/>
      <c r="U3" s="120" t="s">
        <v>37</v>
      </c>
      <c r="V3" s="121"/>
      <c r="W3" s="122">
        <v>45902</v>
      </c>
      <c r="X3" s="122"/>
      <c r="Y3" s="123"/>
    </row>
    <row r="4" spans="1:26" x14ac:dyDescent="0.25">
      <c r="B4"/>
      <c r="C4"/>
      <c r="D4"/>
      <c r="E4"/>
      <c r="F4"/>
      <c r="G4"/>
      <c r="H4"/>
      <c r="I4"/>
      <c r="J4"/>
      <c r="K4"/>
      <c r="L4"/>
      <c r="M4"/>
      <c r="N4"/>
      <c r="O4"/>
      <c r="P4"/>
      <c r="Q4"/>
      <c r="R4"/>
      <c r="S4"/>
      <c r="T4"/>
      <c r="U4"/>
      <c r="V4"/>
      <c r="W4"/>
      <c r="X4"/>
      <c r="Y4"/>
    </row>
    <row r="5" spans="1:26" x14ac:dyDescent="0.25">
      <c r="B5"/>
      <c r="C5"/>
      <c r="D5"/>
      <c r="E5"/>
      <c r="F5"/>
      <c r="G5"/>
      <c r="H5"/>
      <c r="I5"/>
      <c r="J5"/>
      <c r="K5"/>
      <c r="L5"/>
      <c r="M5"/>
      <c r="N5"/>
      <c r="O5"/>
      <c r="P5"/>
      <c r="Q5"/>
      <c r="R5"/>
      <c r="S5"/>
      <c r="T5"/>
      <c r="U5"/>
      <c r="V5"/>
      <c r="W5"/>
      <c r="X5"/>
      <c r="Y5"/>
    </row>
    <row r="6" spans="1:26" ht="95.25" customHeight="1" x14ac:dyDescent="0.25">
      <c r="B6" s="100" t="s">
        <v>38</v>
      </c>
      <c r="C6" s="100" t="s">
        <v>39</v>
      </c>
      <c r="D6" s="101" t="s">
        <v>40</v>
      </c>
      <c r="E6" s="101" t="s">
        <v>41</v>
      </c>
      <c r="F6" s="101" t="s">
        <v>42</v>
      </c>
      <c r="G6" s="100" t="s">
        <v>43</v>
      </c>
      <c r="H6" s="100" t="s">
        <v>44</v>
      </c>
      <c r="I6" s="100" t="s">
        <v>45</v>
      </c>
      <c r="J6" s="100" t="s">
        <v>46</v>
      </c>
      <c r="K6" s="100" t="s">
        <v>47</v>
      </c>
      <c r="L6" s="100"/>
      <c r="M6" s="100" t="s">
        <v>48</v>
      </c>
      <c r="N6" s="100"/>
      <c r="O6" s="100" t="s">
        <v>49</v>
      </c>
      <c r="P6" s="100"/>
      <c r="Q6" s="100" t="s">
        <v>50</v>
      </c>
      <c r="R6" s="100" t="s">
        <v>51</v>
      </c>
      <c r="S6" s="101" t="s">
        <v>52</v>
      </c>
      <c r="T6" s="101" t="s">
        <v>53</v>
      </c>
      <c r="U6" s="100" t="s">
        <v>54</v>
      </c>
      <c r="V6" s="101" t="s">
        <v>55</v>
      </c>
      <c r="W6" s="101"/>
      <c r="X6" s="101"/>
      <c r="Y6" s="101"/>
    </row>
    <row r="7" spans="1:26" ht="90" x14ac:dyDescent="0.25">
      <c r="B7" s="100"/>
      <c r="C7" s="100"/>
      <c r="D7" s="101"/>
      <c r="E7" s="101"/>
      <c r="F7" s="101"/>
      <c r="G7" s="100"/>
      <c r="H7" s="100"/>
      <c r="I7" s="100"/>
      <c r="J7" s="100"/>
      <c r="K7" s="1" t="s">
        <v>56</v>
      </c>
      <c r="L7" s="1" t="s">
        <v>57</v>
      </c>
      <c r="M7" s="1" t="s">
        <v>58</v>
      </c>
      <c r="N7" s="1" t="s">
        <v>59</v>
      </c>
      <c r="O7" s="1" t="s">
        <v>60</v>
      </c>
      <c r="P7" s="1" t="s">
        <v>61</v>
      </c>
      <c r="Q7" s="100"/>
      <c r="R7" s="100"/>
      <c r="S7" s="101"/>
      <c r="T7" s="101"/>
      <c r="U7" s="100"/>
      <c r="V7" s="2" t="s">
        <v>62</v>
      </c>
      <c r="W7" s="2" t="s">
        <v>63</v>
      </c>
      <c r="X7" s="2" t="s">
        <v>64</v>
      </c>
      <c r="Y7" s="2" t="s">
        <v>65</v>
      </c>
    </row>
    <row r="8" spans="1:26" ht="156.75" x14ac:dyDescent="0.25">
      <c r="A8" s="49"/>
      <c r="B8" s="50">
        <v>1</v>
      </c>
      <c r="C8" s="34" t="s">
        <v>91</v>
      </c>
      <c r="D8" s="37" t="s">
        <v>106</v>
      </c>
      <c r="E8" s="37" t="s">
        <v>128</v>
      </c>
      <c r="F8" s="37" t="s">
        <v>150</v>
      </c>
      <c r="G8" s="37" t="s">
        <v>164</v>
      </c>
      <c r="H8" s="52" t="s">
        <v>165</v>
      </c>
      <c r="I8" s="50" t="s">
        <v>166</v>
      </c>
      <c r="J8" s="40">
        <v>46051</v>
      </c>
      <c r="K8" s="51">
        <v>46037</v>
      </c>
      <c r="L8" s="52" t="s">
        <v>167</v>
      </c>
      <c r="M8" s="51">
        <v>46037</v>
      </c>
      <c r="N8" s="52" t="s">
        <v>167</v>
      </c>
      <c r="O8" s="51">
        <v>46050</v>
      </c>
      <c r="P8" s="52" t="s">
        <v>168</v>
      </c>
      <c r="Q8" s="52" t="s">
        <v>166</v>
      </c>
      <c r="R8" s="52" t="s">
        <v>166</v>
      </c>
      <c r="S8" s="37" t="s">
        <v>160</v>
      </c>
      <c r="T8" s="50">
        <v>0</v>
      </c>
      <c r="U8" s="52" t="s">
        <v>169</v>
      </c>
      <c r="V8" s="37">
        <v>1</v>
      </c>
      <c r="W8" s="50">
        <v>1</v>
      </c>
      <c r="X8" s="53">
        <f>+V8/W8</f>
        <v>1</v>
      </c>
      <c r="Y8" s="76" t="s">
        <v>172</v>
      </c>
    </row>
    <row r="9" spans="1:26" ht="171" x14ac:dyDescent="0.25">
      <c r="A9" s="49"/>
      <c r="B9" s="50">
        <v>2</v>
      </c>
      <c r="C9" s="34" t="s">
        <v>91</v>
      </c>
      <c r="D9" s="37" t="s">
        <v>107</v>
      </c>
      <c r="E9" s="37" t="s">
        <v>129</v>
      </c>
      <c r="F9" s="37" t="s">
        <v>150</v>
      </c>
      <c r="G9" s="37" t="s">
        <v>164</v>
      </c>
      <c r="H9" s="52" t="s">
        <v>165</v>
      </c>
      <c r="I9" s="50" t="s">
        <v>166</v>
      </c>
      <c r="J9" s="40">
        <v>46051</v>
      </c>
      <c r="K9" s="51">
        <v>46037</v>
      </c>
      <c r="L9" s="52" t="s">
        <v>167</v>
      </c>
      <c r="M9" s="51">
        <v>46037</v>
      </c>
      <c r="N9" s="52" t="s">
        <v>167</v>
      </c>
      <c r="O9" s="51">
        <v>46050</v>
      </c>
      <c r="P9" s="52" t="s">
        <v>168</v>
      </c>
      <c r="Q9" s="52" t="s">
        <v>166</v>
      </c>
      <c r="R9" s="52" t="s">
        <v>166</v>
      </c>
      <c r="S9" s="37" t="s">
        <v>161</v>
      </c>
      <c r="T9" s="50">
        <v>0</v>
      </c>
      <c r="U9" s="52" t="s">
        <v>170</v>
      </c>
      <c r="V9" s="37">
        <v>1</v>
      </c>
      <c r="W9" s="50">
        <v>1</v>
      </c>
      <c r="X9" s="53">
        <f t="shared" ref="X9:X30" si="0">+V9/W9</f>
        <v>1</v>
      </c>
      <c r="Y9" s="76" t="s">
        <v>172</v>
      </c>
    </row>
    <row r="10" spans="1:26" ht="114" x14ac:dyDescent="0.25">
      <c r="A10" s="49"/>
      <c r="B10" s="50">
        <v>3</v>
      </c>
      <c r="C10" s="34" t="s">
        <v>91</v>
      </c>
      <c r="D10" s="37" t="s">
        <v>108</v>
      </c>
      <c r="E10" s="37" t="s">
        <v>130</v>
      </c>
      <c r="F10" s="37" t="s">
        <v>150</v>
      </c>
      <c r="G10" s="37" t="s">
        <v>164</v>
      </c>
      <c r="H10" s="52" t="s">
        <v>165</v>
      </c>
      <c r="I10" s="50" t="s">
        <v>166</v>
      </c>
      <c r="J10" s="40">
        <v>46051</v>
      </c>
      <c r="K10" s="51">
        <v>46037</v>
      </c>
      <c r="L10" s="52" t="s">
        <v>167</v>
      </c>
      <c r="M10" s="51">
        <v>46037</v>
      </c>
      <c r="N10" s="52" t="s">
        <v>167</v>
      </c>
      <c r="O10" s="51">
        <v>46050</v>
      </c>
      <c r="P10" s="52" t="s">
        <v>168</v>
      </c>
      <c r="Q10" s="52" t="s">
        <v>166</v>
      </c>
      <c r="R10" s="52" t="s">
        <v>166</v>
      </c>
      <c r="S10" s="37" t="s">
        <v>161</v>
      </c>
      <c r="T10" s="50">
        <v>0</v>
      </c>
      <c r="U10" s="52" t="s">
        <v>171</v>
      </c>
      <c r="V10" s="37">
        <v>1</v>
      </c>
      <c r="W10" s="50">
        <v>1</v>
      </c>
      <c r="X10" s="53">
        <f t="shared" si="0"/>
        <v>1</v>
      </c>
      <c r="Y10" s="76" t="s">
        <v>172</v>
      </c>
    </row>
    <row r="11" spans="1:26" ht="341.25" customHeight="1" x14ac:dyDescent="0.25">
      <c r="A11" s="49"/>
      <c r="B11" s="77">
        <v>4</v>
      </c>
      <c r="C11" s="34" t="s">
        <v>92</v>
      </c>
      <c r="D11" s="34" t="s">
        <v>109</v>
      </c>
      <c r="E11" s="34" t="s">
        <v>131</v>
      </c>
      <c r="F11" s="34" t="s">
        <v>151</v>
      </c>
      <c r="G11" s="34" t="s">
        <v>155</v>
      </c>
      <c r="H11" s="34" t="s">
        <v>186</v>
      </c>
      <c r="I11" s="34" t="s">
        <v>187</v>
      </c>
      <c r="J11" s="40">
        <v>46172</v>
      </c>
      <c r="K11" s="34" t="s">
        <v>188</v>
      </c>
      <c r="L11" s="34" t="s">
        <v>189</v>
      </c>
      <c r="M11" s="34" t="s">
        <v>188</v>
      </c>
      <c r="N11" s="34" t="s">
        <v>190</v>
      </c>
      <c r="O11" s="34" t="s">
        <v>191</v>
      </c>
      <c r="P11" s="34" t="s">
        <v>182</v>
      </c>
      <c r="Q11" s="34">
        <v>60</v>
      </c>
      <c r="R11" s="34" t="s">
        <v>166</v>
      </c>
      <c r="S11" s="34" t="s">
        <v>160</v>
      </c>
      <c r="T11" s="72">
        <v>53000000</v>
      </c>
      <c r="U11" s="34" t="s">
        <v>192</v>
      </c>
      <c r="V11" s="34">
        <v>1</v>
      </c>
      <c r="W11" s="77">
        <v>1</v>
      </c>
      <c r="X11" s="48">
        <f t="shared" si="0"/>
        <v>1</v>
      </c>
      <c r="Y11" s="76" t="s">
        <v>172</v>
      </c>
      <c r="Z11" s="6"/>
    </row>
    <row r="12" spans="1:26" ht="217.5" customHeight="1" x14ac:dyDescent="0.25">
      <c r="A12" s="49"/>
      <c r="B12" s="77">
        <v>5</v>
      </c>
      <c r="C12" s="34" t="s">
        <v>93</v>
      </c>
      <c r="D12" s="34" t="s">
        <v>110</v>
      </c>
      <c r="E12" s="34" t="s">
        <v>132</v>
      </c>
      <c r="F12" s="34" t="s">
        <v>150</v>
      </c>
      <c r="G12" s="34" t="s">
        <v>154</v>
      </c>
      <c r="H12" s="52" t="s">
        <v>165</v>
      </c>
      <c r="I12" s="77" t="s">
        <v>173</v>
      </c>
      <c r="J12" s="41">
        <v>46052</v>
      </c>
      <c r="K12" s="51">
        <v>46037</v>
      </c>
      <c r="L12" s="52" t="s">
        <v>167</v>
      </c>
      <c r="M12" s="51">
        <v>46037</v>
      </c>
      <c r="N12" s="52" t="s">
        <v>167</v>
      </c>
      <c r="O12" s="51">
        <v>46050</v>
      </c>
      <c r="P12" s="52" t="s">
        <v>168</v>
      </c>
      <c r="Q12" s="78" t="s">
        <v>175</v>
      </c>
      <c r="R12" s="52" t="s">
        <v>166</v>
      </c>
      <c r="S12" s="34" t="s">
        <v>160</v>
      </c>
      <c r="T12" s="77">
        <v>0</v>
      </c>
      <c r="U12" s="78" t="s">
        <v>174</v>
      </c>
      <c r="V12" s="34">
        <v>1</v>
      </c>
      <c r="W12" s="77">
        <v>1</v>
      </c>
      <c r="X12" s="55">
        <f t="shared" si="0"/>
        <v>1</v>
      </c>
      <c r="Y12" s="76" t="s">
        <v>172</v>
      </c>
    </row>
    <row r="13" spans="1:26" ht="313.5" x14ac:dyDescent="0.25">
      <c r="A13" s="49"/>
      <c r="B13" s="77">
        <v>6</v>
      </c>
      <c r="C13" s="35" t="s">
        <v>94</v>
      </c>
      <c r="D13" s="34" t="s">
        <v>111</v>
      </c>
      <c r="E13" s="35" t="s">
        <v>133</v>
      </c>
      <c r="F13" s="34" t="s">
        <v>152</v>
      </c>
      <c r="G13" s="34" t="s">
        <v>156</v>
      </c>
      <c r="H13" s="78" t="s">
        <v>221</v>
      </c>
      <c r="I13" s="77" t="s">
        <v>173</v>
      </c>
      <c r="J13" s="42">
        <v>46195</v>
      </c>
      <c r="K13" s="78" t="s">
        <v>226</v>
      </c>
      <c r="L13" s="78" t="s">
        <v>224</v>
      </c>
      <c r="M13" s="78" t="s">
        <v>225</v>
      </c>
      <c r="N13" s="78" t="s">
        <v>224</v>
      </c>
      <c r="O13" s="79">
        <v>46177</v>
      </c>
      <c r="P13" s="77" t="s">
        <v>222</v>
      </c>
      <c r="Q13" s="78" t="s">
        <v>223</v>
      </c>
      <c r="R13" s="80" t="s">
        <v>228</v>
      </c>
      <c r="S13" s="34" t="s">
        <v>161</v>
      </c>
      <c r="T13" s="72">
        <v>102697000</v>
      </c>
      <c r="U13" s="80" t="s">
        <v>229</v>
      </c>
      <c r="V13" s="34">
        <v>1</v>
      </c>
      <c r="W13" s="77">
        <v>1</v>
      </c>
      <c r="X13" s="55">
        <f t="shared" si="0"/>
        <v>1</v>
      </c>
      <c r="Y13" s="76" t="s">
        <v>172</v>
      </c>
    </row>
    <row r="14" spans="1:26" ht="370.5" x14ac:dyDescent="0.25">
      <c r="A14" s="49"/>
      <c r="B14" s="77">
        <v>7</v>
      </c>
      <c r="C14" s="68" t="s">
        <v>95</v>
      </c>
      <c r="D14" s="34" t="s">
        <v>112</v>
      </c>
      <c r="E14" s="69" t="s">
        <v>134</v>
      </c>
      <c r="F14" s="69" t="s">
        <v>153</v>
      </c>
      <c r="G14" s="69" t="s">
        <v>157</v>
      </c>
      <c r="H14" s="69" t="s">
        <v>213</v>
      </c>
      <c r="I14" s="69" t="s">
        <v>235</v>
      </c>
      <c r="J14" s="42">
        <v>46173</v>
      </c>
      <c r="K14" s="42">
        <v>45742</v>
      </c>
      <c r="L14" s="69" t="s">
        <v>167</v>
      </c>
      <c r="M14" s="42">
        <v>46168</v>
      </c>
      <c r="N14" s="69" t="s">
        <v>214</v>
      </c>
      <c r="O14" s="42">
        <v>46170</v>
      </c>
      <c r="P14" s="69" t="s">
        <v>168</v>
      </c>
      <c r="Q14" s="69">
        <v>160</v>
      </c>
      <c r="R14" s="69" t="s">
        <v>215</v>
      </c>
      <c r="S14" s="69" t="s">
        <v>160</v>
      </c>
      <c r="T14" s="69">
        <v>0</v>
      </c>
      <c r="U14" s="69" t="s">
        <v>216</v>
      </c>
      <c r="V14" s="69">
        <v>1</v>
      </c>
      <c r="W14" s="69">
        <v>1</v>
      </c>
      <c r="X14" s="69">
        <f t="shared" si="0"/>
        <v>1</v>
      </c>
      <c r="Y14" s="76" t="s">
        <v>172</v>
      </c>
    </row>
    <row r="15" spans="1:26" ht="270.75" x14ac:dyDescent="0.25">
      <c r="A15" s="49"/>
      <c r="B15" s="77">
        <v>8</v>
      </c>
      <c r="C15" s="34" t="s">
        <v>96</v>
      </c>
      <c r="D15" s="38" t="s">
        <v>113</v>
      </c>
      <c r="E15" s="34" t="s">
        <v>135</v>
      </c>
      <c r="F15" s="34" t="s">
        <v>153</v>
      </c>
      <c r="G15" s="34" t="s">
        <v>155</v>
      </c>
      <c r="H15" s="81" t="s">
        <v>236</v>
      </c>
      <c r="I15" s="81"/>
      <c r="J15" s="43">
        <v>46173</v>
      </c>
      <c r="K15" s="81"/>
      <c r="L15" s="81"/>
      <c r="M15" s="81"/>
      <c r="N15" s="81"/>
      <c r="O15" s="81"/>
      <c r="P15" s="81"/>
      <c r="Q15" s="81"/>
      <c r="R15" s="77"/>
      <c r="S15" s="34" t="s">
        <v>160</v>
      </c>
      <c r="T15" s="81"/>
      <c r="U15" s="81"/>
      <c r="V15" s="34">
        <v>1</v>
      </c>
      <c r="W15" s="77">
        <v>0</v>
      </c>
      <c r="X15" s="48" t="e">
        <f t="shared" si="0"/>
        <v>#DIV/0!</v>
      </c>
      <c r="Y15" s="80" t="s">
        <v>234</v>
      </c>
    </row>
    <row r="16" spans="1:26" ht="171" x14ac:dyDescent="0.25">
      <c r="A16" s="49"/>
      <c r="B16" s="77">
        <v>9</v>
      </c>
      <c r="C16" s="34" t="s">
        <v>96</v>
      </c>
      <c r="D16" s="38" t="s">
        <v>114</v>
      </c>
      <c r="E16" s="34" t="s">
        <v>136</v>
      </c>
      <c r="F16" s="34" t="s">
        <v>153</v>
      </c>
      <c r="G16" s="34" t="s">
        <v>158</v>
      </c>
      <c r="H16" s="81"/>
      <c r="I16" s="81"/>
      <c r="J16" s="43">
        <v>46173</v>
      </c>
      <c r="K16" s="81"/>
      <c r="L16" s="81"/>
      <c r="M16" s="81"/>
      <c r="N16" s="81"/>
      <c r="O16" s="81"/>
      <c r="P16" s="81"/>
      <c r="Q16" s="81"/>
      <c r="R16" s="77"/>
      <c r="S16" s="34" t="s">
        <v>160</v>
      </c>
      <c r="T16" s="81"/>
      <c r="U16" s="81"/>
      <c r="V16" s="34">
        <v>1</v>
      </c>
      <c r="W16" s="77">
        <v>0</v>
      </c>
      <c r="X16" s="48" t="e">
        <f t="shared" si="0"/>
        <v>#DIV/0!</v>
      </c>
      <c r="Y16" s="80" t="s">
        <v>234</v>
      </c>
    </row>
    <row r="17" spans="1:26" ht="256.5" x14ac:dyDescent="0.25">
      <c r="A17" s="49"/>
      <c r="B17" s="77">
        <v>10</v>
      </c>
      <c r="C17" s="34" t="s">
        <v>97</v>
      </c>
      <c r="D17" s="39" t="s">
        <v>115</v>
      </c>
      <c r="E17" s="34" t="s">
        <v>137</v>
      </c>
      <c r="F17" s="34" t="s">
        <v>151</v>
      </c>
      <c r="G17" s="34" t="s">
        <v>193</v>
      </c>
      <c r="H17" s="78" t="s">
        <v>194</v>
      </c>
      <c r="I17" s="77" t="s">
        <v>173</v>
      </c>
      <c r="J17" s="41">
        <v>46173</v>
      </c>
      <c r="K17" s="61">
        <v>46091</v>
      </c>
      <c r="L17" s="60" t="s">
        <v>195</v>
      </c>
      <c r="M17" s="61">
        <v>45982</v>
      </c>
      <c r="N17" s="60" t="s">
        <v>189</v>
      </c>
      <c r="O17" s="60" t="s">
        <v>196</v>
      </c>
      <c r="P17" s="60" t="s">
        <v>182</v>
      </c>
      <c r="Q17" s="77">
        <v>150</v>
      </c>
      <c r="R17" s="78" t="s">
        <v>197</v>
      </c>
      <c r="S17" s="34" t="s">
        <v>160</v>
      </c>
      <c r="T17" s="62">
        <v>789838274</v>
      </c>
      <c r="U17" s="80" t="s">
        <v>202</v>
      </c>
      <c r="V17" s="34">
        <v>1</v>
      </c>
      <c r="W17" s="77">
        <v>1</v>
      </c>
      <c r="X17" s="55">
        <f t="shared" si="0"/>
        <v>1</v>
      </c>
      <c r="Y17" s="76" t="s">
        <v>172</v>
      </c>
    </row>
    <row r="18" spans="1:26" ht="330" x14ac:dyDescent="0.25">
      <c r="A18" s="49"/>
      <c r="B18" s="77">
        <v>11</v>
      </c>
      <c r="C18" s="34" t="s">
        <v>98</v>
      </c>
      <c r="D18" s="34" t="s">
        <v>116</v>
      </c>
      <c r="E18" s="34" t="s">
        <v>138</v>
      </c>
      <c r="F18" s="34" t="s">
        <v>150</v>
      </c>
      <c r="G18" s="34" t="s">
        <v>198</v>
      </c>
      <c r="H18" s="78" t="s">
        <v>199</v>
      </c>
      <c r="I18" s="78" t="s">
        <v>200</v>
      </c>
      <c r="J18" s="43">
        <v>46173</v>
      </c>
      <c r="K18" s="82" t="s">
        <v>203</v>
      </c>
      <c r="L18" s="80" t="s">
        <v>205</v>
      </c>
      <c r="M18" s="83">
        <v>46034</v>
      </c>
      <c r="N18" s="80" t="s">
        <v>205</v>
      </c>
      <c r="O18" s="83">
        <v>46047</v>
      </c>
      <c r="P18" s="80" t="s">
        <v>182</v>
      </c>
      <c r="Q18" s="80">
        <v>1104</v>
      </c>
      <c r="R18" s="78" t="s">
        <v>207</v>
      </c>
      <c r="S18" s="34" t="s">
        <v>160</v>
      </c>
      <c r="T18" s="84">
        <v>600000000</v>
      </c>
      <c r="U18" s="80" t="s">
        <v>206</v>
      </c>
      <c r="V18" s="34">
        <v>1</v>
      </c>
      <c r="W18" s="77">
        <v>1</v>
      </c>
      <c r="X18" s="48">
        <f t="shared" si="0"/>
        <v>1</v>
      </c>
      <c r="Y18" s="76" t="s">
        <v>172</v>
      </c>
    </row>
    <row r="19" spans="1:26" ht="287.25" customHeight="1" x14ac:dyDescent="0.25">
      <c r="A19" s="49"/>
      <c r="B19" s="77">
        <v>12</v>
      </c>
      <c r="C19" s="34" t="s">
        <v>98</v>
      </c>
      <c r="D19" s="34" t="s">
        <v>117</v>
      </c>
      <c r="E19" s="34" t="s">
        <v>139</v>
      </c>
      <c r="F19" s="34" t="s">
        <v>150</v>
      </c>
      <c r="G19" s="34" t="s">
        <v>198</v>
      </c>
      <c r="H19" s="78" t="s">
        <v>199</v>
      </c>
      <c r="I19" s="78" t="s">
        <v>200</v>
      </c>
      <c r="J19" s="43">
        <v>46173</v>
      </c>
      <c r="K19" s="85" t="s">
        <v>204</v>
      </c>
      <c r="L19" s="80" t="s">
        <v>180</v>
      </c>
      <c r="M19" s="83">
        <v>46129</v>
      </c>
      <c r="N19" s="80" t="s">
        <v>180</v>
      </c>
      <c r="O19" s="83">
        <v>46136</v>
      </c>
      <c r="P19" s="80" t="s">
        <v>182</v>
      </c>
      <c r="Q19" s="80">
        <v>326</v>
      </c>
      <c r="R19" s="78" t="s">
        <v>207</v>
      </c>
      <c r="S19" s="34" t="s">
        <v>160</v>
      </c>
      <c r="T19" s="84">
        <v>1000000000</v>
      </c>
      <c r="U19" s="80" t="s">
        <v>206</v>
      </c>
      <c r="V19" s="34">
        <v>1</v>
      </c>
      <c r="W19" s="77">
        <v>1</v>
      </c>
      <c r="X19" s="48">
        <f t="shared" si="0"/>
        <v>1</v>
      </c>
      <c r="Y19" s="76" t="s">
        <v>172</v>
      </c>
    </row>
    <row r="20" spans="1:26" ht="313.5" customHeight="1" x14ac:dyDescent="0.25">
      <c r="A20" s="49"/>
      <c r="B20" s="77">
        <v>13</v>
      </c>
      <c r="C20" s="34" t="s">
        <v>99</v>
      </c>
      <c r="D20" s="34" t="s">
        <v>118</v>
      </c>
      <c r="E20" s="37" t="s">
        <v>140</v>
      </c>
      <c r="F20" s="34"/>
      <c r="G20" s="34"/>
      <c r="H20" s="81"/>
      <c r="I20" s="81"/>
      <c r="J20" s="43"/>
      <c r="K20" s="81"/>
      <c r="L20" s="81"/>
      <c r="M20" s="81"/>
      <c r="N20" s="81"/>
      <c r="O20" s="81"/>
      <c r="P20" s="81"/>
      <c r="Q20" s="81"/>
      <c r="R20" s="77"/>
      <c r="S20" s="34"/>
      <c r="T20" s="81"/>
      <c r="U20" s="81"/>
      <c r="V20" s="34"/>
      <c r="W20" s="81"/>
      <c r="X20" s="48"/>
      <c r="Y20" s="80" t="s">
        <v>176</v>
      </c>
    </row>
    <row r="21" spans="1:26" ht="156.75" x14ac:dyDescent="0.25">
      <c r="A21" s="49"/>
      <c r="B21" s="86">
        <v>14</v>
      </c>
      <c r="C21" s="34" t="s">
        <v>100</v>
      </c>
      <c r="D21" s="34" t="s">
        <v>119</v>
      </c>
      <c r="E21" s="34" t="s">
        <v>141</v>
      </c>
      <c r="F21" s="34"/>
      <c r="G21" s="34"/>
      <c r="H21" s="87"/>
      <c r="I21" s="87"/>
      <c r="J21" s="43"/>
      <c r="K21" s="87"/>
      <c r="L21" s="87"/>
      <c r="M21" s="87"/>
      <c r="N21" s="87"/>
      <c r="O21" s="87"/>
      <c r="P21" s="87"/>
      <c r="Q21" s="87"/>
      <c r="R21" s="86"/>
      <c r="S21" s="34"/>
      <c r="T21" s="87"/>
      <c r="U21" s="87"/>
      <c r="V21" s="34"/>
      <c r="W21" s="87"/>
      <c r="X21" s="56"/>
      <c r="Y21" s="80" t="s">
        <v>176</v>
      </c>
      <c r="Z21" s="54"/>
    </row>
    <row r="22" spans="1:26" s="63" customFormat="1" ht="213.75" x14ac:dyDescent="0.25">
      <c r="B22" s="80">
        <v>15</v>
      </c>
      <c r="C22" s="35" t="s">
        <v>101</v>
      </c>
      <c r="D22" s="34" t="s">
        <v>120</v>
      </c>
      <c r="E22" s="34" t="s">
        <v>142</v>
      </c>
      <c r="F22" s="34" t="s">
        <v>153</v>
      </c>
      <c r="G22" s="34" t="s">
        <v>208</v>
      </c>
      <c r="H22" s="80" t="s">
        <v>194</v>
      </c>
      <c r="I22" s="80" t="s">
        <v>209</v>
      </c>
      <c r="J22" s="41">
        <v>46173</v>
      </c>
      <c r="K22" s="41">
        <v>46132</v>
      </c>
      <c r="L22" s="41" t="s">
        <v>189</v>
      </c>
      <c r="M22" s="41">
        <v>46132</v>
      </c>
      <c r="N22" s="41" t="s">
        <v>189</v>
      </c>
      <c r="O22" s="41" t="s">
        <v>201</v>
      </c>
      <c r="P22" s="41" t="s">
        <v>182</v>
      </c>
      <c r="Q22" s="66">
        <v>27</v>
      </c>
      <c r="R22" s="80" t="s">
        <v>166</v>
      </c>
      <c r="S22" s="34" t="s">
        <v>160</v>
      </c>
      <c r="T22" s="64">
        <v>160169240</v>
      </c>
      <c r="U22" s="65" t="s">
        <v>210</v>
      </c>
      <c r="V22" s="34">
        <v>1</v>
      </c>
      <c r="W22" s="80">
        <v>1</v>
      </c>
      <c r="X22" s="67">
        <f t="shared" si="0"/>
        <v>1</v>
      </c>
      <c r="Y22" s="76" t="s">
        <v>172</v>
      </c>
    </row>
    <row r="23" spans="1:26" ht="177" customHeight="1" x14ac:dyDescent="0.25">
      <c r="A23" s="49"/>
      <c r="B23" s="77">
        <v>16</v>
      </c>
      <c r="C23" s="68" t="s">
        <v>102</v>
      </c>
      <c r="D23" s="36" t="s">
        <v>121</v>
      </c>
      <c r="E23" s="36" t="s">
        <v>143</v>
      </c>
      <c r="F23" s="36" t="s">
        <v>152</v>
      </c>
      <c r="G23" s="36" t="s">
        <v>155</v>
      </c>
      <c r="H23" s="36" t="s">
        <v>211</v>
      </c>
      <c r="I23" s="36" t="s">
        <v>173</v>
      </c>
      <c r="J23" s="44">
        <v>46173</v>
      </c>
      <c r="K23" s="41">
        <v>46134</v>
      </c>
      <c r="L23" s="36" t="s">
        <v>189</v>
      </c>
      <c r="M23" s="41">
        <v>46142</v>
      </c>
      <c r="N23" s="36" t="s">
        <v>189</v>
      </c>
      <c r="O23" s="41">
        <v>46157</v>
      </c>
      <c r="P23" s="36" t="s">
        <v>182</v>
      </c>
      <c r="Q23" s="66">
        <v>53</v>
      </c>
      <c r="R23" s="80" t="s">
        <v>166</v>
      </c>
      <c r="S23" s="36" t="s">
        <v>162</v>
      </c>
      <c r="T23" s="64">
        <v>31900500</v>
      </c>
      <c r="U23" s="78" t="s">
        <v>212</v>
      </c>
      <c r="V23" s="46">
        <v>1</v>
      </c>
      <c r="W23" s="80">
        <v>1</v>
      </c>
      <c r="X23" s="67">
        <f t="shared" si="0"/>
        <v>1</v>
      </c>
      <c r="Y23" s="76" t="s">
        <v>172</v>
      </c>
    </row>
    <row r="24" spans="1:26" ht="370.5" x14ac:dyDescent="0.25">
      <c r="A24" s="49"/>
      <c r="B24" s="77">
        <v>17</v>
      </c>
      <c r="C24" s="34" t="s">
        <v>103</v>
      </c>
      <c r="D24" s="37" t="s">
        <v>122</v>
      </c>
      <c r="E24" s="34" t="s">
        <v>144</v>
      </c>
      <c r="F24" s="34" t="s">
        <v>153</v>
      </c>
      <c r="G24" s="34" t="s">
        <v>177</v>
      </c>
      <c r="H24" s="77" t="s">
        <v>178</v>
      </c>
      <c r="I24" s="78" t="s">
        <v>179</v>
      </c>
      <c r="J24" s="41">
        <v>46173</v>
      </c>
      <c r="K24" s="58">
        <v>46119</v>
      </c>
      <c r="L24" s="59" t="s">
        <v>180</v>
      </c>
      <c r="M24" s="58">
        <v>46136</v>
      </c>
      <c r="N24" s="59" t="s">
        <v>181</v>
      </c>
      <c r="O24" s="58">
        <v>46136</v>
      </c>
      <c r="P24" s="59" t="s">
        <v>182</v>
      </c>
      <c r="Q24" s="77">
        <v>204</v>
      </c>
      <c r="R24" s="78" t="s">
        <v>185</v>
      </c>
      <c r="S24" s="34" t="s">
        <v>183</v>
      </c>
      <c r="T24" s="64">
        <f>630326+1931066</f>
        <v>2561392</v>
      </c>
      <c r="U24" s="78" t="s">
        <v>184</v>
      </c>
      <c r="V24" s="34">
        <v>1</v>
      </c>
      <c r="W24" s="77">
        <v>1</v>
      </c>
      <c r="X24" s="55">
        <f t="shared" ref="X24" si="1">+V24/W24</f>
        <v>1</v>
      </c>
      <c r="Y24" s="76" t="s">
        <v>172</v>
      </c>
    </row>
    <row r="25" spans="1:26" ht="345" x14ac:dyDescent="0.25">
      <c r="A25" s="49"/>
      <c r="B25" s="77">
        <v>18</v>
      </c>
      <c r="C25" s="34" t="s">
        <v>103</v>
      </c>
      <c r="D25" s="34" t="s">
        <v>123</v>
      </c>
      <c r="E25" s="34" t="s">
        <v>145</v>
      </c>
      <c r="F25" s="34" t="s">
        <v>153</v>
      </c>
      <c r="G25" s="34" t="s">
        <v>155</v>
      </c>
      <c r="H25" s="77" t="s">
        <v>178</v>
      </c>
      <c r="I25" s="71" t="s">
        <v>217</v>
      </c>
      <c r="J25" s="41">
        <v>46147</v>
      </c>
      <c r="K25" s="58">
        <v>46147</v>
      </c>
      <c r="L25" s="59" t="s">
        <v>180</v>
      </c>
      <c r="M25" s="70">
        <v>46155</v>
      </c>
      <c r="N25" s="59" t="s">
        <v>180</v>
      </c>
      <c r="O25" s="58">
        <v>46156</v>
      </c>
      <c r="P25" s="59" t="s">
        <v>182</v>
      </c>
      <c r="Q25" s="77">
        <v>228</v>
      </c>
      <c r="R25" s="78" t="s">
        <v>218</v>
      </c>
      <c r="S25" s="88" t="s">
        <v>219</v>
      </c>
      <c r="T25" s="64">
        <v>2735986</v>
      </c>
      <c r="U25" s="78" t="s">
        <v>220</v>
      </c>
      <c r="V25" s="34">
        <v>1</v>
      </c>
      <c r="W25" s="77">
        <v>1</v>
      </c>
      <c r="X25" s="55">
        <f t="shared" si="0"/>
        <v>1</v>
      </c>
      <c r="Y25" s="76" t="s">
        <v>172</v>
      </c>
    </row>
    <row r="26" spans="1:26" ht="242.25" x14ac:dyDescent="0.25">
      <c r="A26" s="49"/>
      <c r="B26" s="77">
        <v>19</v>
      </c>
      <c r="C26" s="34" t="s">
        <v>103</v>
      </c>
      <c r="D26" s="34" t="s">
        <v>124</v>
      </c>
      <c r="E26" s="34" t="s">
        <v>146</v>
      </c>
      <c r="F26" s="34"/>
      <c r="G26" s="34"/>
      <c r="H26" s="81"/>
      <c r="I26" s="81"/>
      <c r="J26" s="41"/>
      <c r="K26" s="81"/>
      <c r="L26" s="81"/>
      <c r="M26" s="81"/>
      <c r="N26" s="81"/>
      <c r="O26" s="81"/>
      <c r="P26" s="81"/>
      <c r="Q26" s="81"/>
      <c r="R26" s="77"/>
      <c r="S26" s="34"/>
      <c r="T26" s="81"/>
      <c r="U26" s="81"/>
      <c r="V26" s="34"/>
      <c r="W26" s="81"/>
      <c r="X26" s="48"/>
      <c r="Y26" s="80" t="s">
        <v>176</v>
      </c>
    </row>
    <row r="27" spans="1:26" ht="199.5" x14ac:dyDescent="0.25">
      <c r="A27" s="49"/>
      <c r="B27" s="77">
        <v>20</v>
      </c>
      <c r="C27" s="34" t="s">
        <v>103</v>
      </c>
      <c r="D27" s="34" t="s">
        <v>125</v>
      </c>
      <c r="E27" s="34" t="s">
        <v>147</v>
      </c>
      <c r="F27" s="34"/>
      <c r="G27" s="34"/>
      <c r="H27" s="81"/>
      <c r="I27" s="81"/>
      <c r="J27" s="41"/>
      <c r="K27" s="81"/>
      <c r="L27" s="81"/>
      <c r="M27" s="81"/>
      <c r="N27" s="81"/>
      <c r="O27" s="81"/>
      <c r="P27" s="81"/>
      <c r="Q27" s="81"/>
      <c r="R27" s="77"/>
      <c r="S27" s="34"/>
      <c r="T27" s="81"/>
      <c r="U27" s="81"/>
      <c r="V27" s="34"/>
      <c r="W27" s="81"/>
      <c r="X27" s="48"/>
      <c r="Y27" s="80" t="s">
        <v>176</v>
      </c>
    </row>
    <row r="28" spans="1:26" ht="67.5" customHeight="1" x14ac:dyDescent="0.25">
      <c r="A28" s="49"/>
      <c r="B28" s="98">
        <v>21</v>
      </c>
      <c r="C28" s="99" t="s">
        <v>104</v>
      </c>
      <c r="D28" s="90" t="s">
        <v>126</v>
      </c>
      <c r="E28" s="90" t="s">
        <v>148</v>
      </c>
      <c r="F28" s="90" t="s">
        <v>153</v>
      </c>
      <c r="G28" s="90" t="s">
        <v>159</v>
      </c>
      <c r="H28" s="81"/>
      <c r="I28" s="81"/>
      <c r="J28" s="92">
        <v>46203</v>
      </c>
      <c r="K28" s="81"/>
      <c r="L28" s="81"/>
      <c r="M28" s="81"/>
      <c r="N28" s="81"/>
      <c r="O28" s="81"/>
      <c r="P28" s="81"/>
      <c r="Q28" s="81"/>
      <c r="R28" s="77"/>
      <c r="S28" s="90" t="s">
        <v>161</v>
      </c>
      <c r="T28" s="81"/>
      <c r="U28" s="94"/>
      <c r="V28" s="73">
        <v>1</v>
      </c>
      <c r="W28" s="81"/>
      <c r="X28" s="48" t="e">
        <f t="shared" si="0"/>
        <v>#DIV/0!</v>
      </c>
      <c r="Y28" s="96" t="s">
        <v>234</v>
      </c>
    </row>
    <row r="29" spans="1:26" ht="67.5" customHeight="1" x14ac:dyDescent="0.25">
      <c r="A29" s="49"/>
      <c r="B29" s="93"/>
      <c r="C29" s="97"/>
      <c r="D29" s="91"/>
      <c r="E29" s="91"/>
      <c r="F29" s="91"/>
      <c r="G29" s="91"/>
      <c r="H29" s="81"/>
      <c r="I29" s="81"/>
      <c r="J29" s="93"/>
      <c r="K29" s="81"/>
      <c r="L29" s="81"/>
      <c r="M29" s="81"/>
      <c r="N29" s="81"/>
      <c r="O29" s="81"/>
      <c r="P29" s="81"/>
      <c r="Q29" s="81"/>
      <c r="R29" s="77"/>
      <c r="S29" s="91"/>
      <c r="T29" s="81"/>
      <c r="U29" s="95"/>
      <c r="V29" s="73">
        <v>1</v>
      </c>
      <c r="W29" s="81"/>
      <c r="X29" s="48" t="e">
        <f t="shared" si="0"/>
        <v>#DIV/0!</v>
      </c>
      <c r="Y29" s="97"/>
    </row>
    <row r="30" spans="1:26" ht="214.5" thickBot="1" x14ac:dyDescent="0.3">
      <c r="A30" s="49"/>
      <c r="B30" s="77">
        <v>22</v>
      </c>
      <c r="C30" s="75" t="s">
        <v>105</v>
      </c>
      <c r="D30" s="57" t="s">
        <v>127</v>
      </c>
      <c r="E30" s="47" t="s">
        <v>149</v>
      </c>
      <c r="F30" s="47" t="s">
        <v>153</v>
      </c>
      <c r="G30" s="47" t="s">
        <v>230</v>
      </c>
      <c r="H30" s="78" t="s">
        <v>194</v>
      </c>
      <c r="I30" s="78" t="s">
        <v>231</v>
      </c>
      <c r="J30" s="45">
        <v>46173</v>
      </c>
      <c r="K30" s="45">
        <v>46084</v>
      </c>
      <c r="L30" s="78" t="s">
        <v>189</v>
      </c>
      <c r="M30" s="45">
        <v>46176</v>
      </c>
      <c r="N30" s="78" t="s">
        <v>189</v>
      </c>
      <c r="O30" s="45">
        <v>46097</v>
      </c>
      <c r="P30" s="78" t="s">
        <v>168</v>
      </c>
      <c r="Q30" s="78" t="s">
        <v>233</v>
      </c>
      <c r="R30" s="77" t="s">
        <v>166</v>
      </c>
      <c r="S30" s="47" t="s">
        <v>163</v>
      </c>
      <c r="T30" s="89">
        <v>0</v>
      </c>
      <c r="U30" s="47" t="s">
        <v>232</v>
      </c>
      <c r="V30" s="47">
        <v>1</v>
      </c>
      <c r="W30" s="77">
        <v>1</v>
      </c>
      <c r="X30" s="55">
        <f t="shared" si="0"/>
        <v>1</v>
      </c>
      <c r="Y30" s="76" t="s">
        <v>172</v>
      </c>
    </row>
    <row r="31" spans="1:26" ht="24.75" thickBot="1" x14ac:dyDescent="0.3">
      <c r="B31"/>
      <c r="C31"/>
      <c r="D31"/>
      <c r="E31"/>
      <c r="F31"/>
      <c r="G31"/>
      <c r="H31"/>
      <c r="I31"/>
      <c r="J31"/>
      <c r="K31"/>
      <c r="L31"/>
      <c r="M31"/>
      <c r="N31"/>
      <c r="O31"/>
      <c r="P31"/>
      <c r="Q31"/>
      <c r="R31"/>
      <c r="S31"/>
      <c r="T31"/>
      <c r="U31" s="3" t="s">
        <v>66</v>
      </c>
      <c r="V31" s="4">
        <f>SUM(V8:V30)</f>
        <v>19</v>
      </c>
      <c r="W31" s="4">
        <f>SUM(W8:W30)</f>
        <v>15</v>
      </c>
      <c r="X31" s="5">
        <f t="shared" ref="X31" si="2">+W31/V31</f>
        <v>0.78947368421052633</v>
      </c>
      <c r="Y31"/>
    </row>
    <row r="32" spans="1:26" x14ac:dyDescent="0.25">
      <c r="B32" s="104" t="s">
        <v>34</v>
      </c>
      <c r="C32" s="104"/>
      <c r="D32" s="104"/>
      <c r="E32" s="104"/>
      <c r="F32" s="104"/>
      <c r="G32" s="104"/>
      <c r="H32" s="104"/>
      <c r="I32" s="104"/>
      <c r="J32" s="104"/>
      <c r="K32" s="104"/>
      <c r="L32" s="104"/>
      <c r="M32" s="104"/>
      <c r="N32" s="104"/>
      <c r="O32" s="104"/>
      <c r="P32" s="104"/>
      <c r="Q32" s="104"/>
      <c r="R32" s="104"/>
      <c r="S32" s="104"/>
      <c r="T32" s="104"/>
      <c r="U32" s="104"/>
      <c r="V32" s="104"/>
      <c r="W32" s="104"/>
      <c r="X32" s="104"/>
      <c r="Y32" s="104"/>
    </row>
    <row r="33" spans="2:25" x14ac:dyDescent="0.25">
      <c r="B33" s="104"/>
      <c r="C33" s="104"/>
      <c r="D33" s="104"/>
      <c r="E33" s="104"/>
      <c r="F33" s="104"/>
      <c r="G33" s="104"/>
      <c r="H33" s="104"/>
      <c r="I33" s="104"/>
      <c r="J33" s="104"/>
      <c r="K33" s="104"/>
      <c r="L33" s="104"/>
      <c r="M33" s="104"/>
      <c r="N33" s="104"/>
      <c r="O33" s="104"/>
      <c r="P33" s="104"/>
      <c r="Q33" s="104"/>
      <c r="R33" s="104"/>
      <c r="S33" s="104"/>
      <c r="T33" s="104"/>
      <c r="U33" s="104"/>
      <c r="V33" s="104"/>
      <c r="W33" s="104"/>
      <c r="X33" s="104"/>
      <c r="Y33" s="104"/>
    </row>
    <row r="34" spans="2:25" x14ac:dyDescent="0.25">
      <c r="B34" s="104"/>
      <c r="C34" s="104"/>
      <c r="D34" s="104"/>
      <c r="E34" s="104"/>
      <c r="F34" s="104"/>
      <c r="G34" s="104"/>
      <c r="H34" s="104"/>
      <c r="I34" s="104"/>
      <c r="J34" s="104"/>
      <c r="K34" s="104"/>
      <c r="L34" s="104"/>
      <c r="M34" s="104"/>
      <c r="N34" s="104"/>
      <c r="O34" s="104"/>
      <c r="P34" s="104"/>
      <c r="Q34" s="104"/>
      <c r="R34" s="104"/>
      <c r="S34" s="104"/>
      <c r="T34" s="104"/>
      <c r="U34" s="104"/>
      <c r="V34" s="104"/>
      <c r="W34" s="104"/>
      <c r="X34" s="104"/>
      <c r="Y34" s="104"/>
    </row>
    <row r="35" spans="2:25" x14ac:dyDescent="0.25"/>
    <row r="36" spans="2:25" x14ac:dyDescent="0.25"/>
    <row r="37" spans="2:25" x14ac:dyDescent="0.25">
      <c r="T37" s="74"/>
    </row>
    <row r="38" spans="2:25" x14ac:dyDescent="0.25"/>
    <row r="39" spans="2:25" x14ac:dyDescent="0.25"/>
    <row r="40" spans="2:25" x14ac:dyDescent="0.25"/>
    <row r="41" spans="2:25" x14ac:dyDescent="0.25"/>
    <row r="42" spans="2:25" x14ac:dyDescent="0.25"/>
    <row r="43" spans="2:25" x14ac:dyDescent="0.25"/>
    <row r="44" spans="2:25" x14ac:dyDescent="0.25"/>
  </sheetData>
  <autoFilter ref="A7:Z34" xr:uid="{0DC1EC1B-60F0-4126-950A-58D61C313A7D}"/>
  <mergeCells count="37">
    <mergeCell ref="B1:C3"/>
    <mergeCell ref="B32:Y34"/>
    <mergeCell ref="U1:Y1"/>
    <mergeCell ref="U2:Y2"/>
    <mergeCell ref="D1:T1"/>
    <mergeCell ref="D2:T2"/>
    <mergeCell ref="D3:T3"/>
    <mergeCell ref="U3:V3"/>
    <mergeCell ref="W3:Y3"/>
    <mergeCell ref="V6:Y6"/>
    <mergeCell ref="H6:H7"/>
    <mergeCell ref="I6:I7"/>
    <mergeCell ref="J6:J7"/>
    <mergeCell ref="K6:L6"/>
    <mergeCell ref="M6:N6"/>
    <mergeCell ref="O6:P6"/>
    <mergeCell ref="Q6:Q7"/>
    <mergeCell ref="R6:R7"/>
    <mergeCell ref="S6:S7"/>
    <mergeCell ref="T6:T7"/>
    <mergeCell ref="U6:U7"/>
    <mergeCell ref="G6:G7"/>
    <mergeCell ref="B6:B7"/>
    <mergeCell ref="C6:C7"/>
    <mergeCell ref="D6:D7"/>
    <mergeCell ref="E6:E7"/>
    <mergeCell ref="F6:F7"/>
    <mergeCell ref="B28:B29"/>
    <mergeCell ref="C28:C29"/>
    <mergeCell ref="D28:D29"/>
    <mergeCell ref="E28:E29"/>
    <mergeCell ref="F28:F29"/>
    <mergeCell ref="G28:G29"/>
    <mergeCell ref="J28:J29"/>
    <mergeCell ref="S28:S29"/>
    <mergeCell ref="U28:U29"/>
    <mergeCell ref="Y28:Y2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48517-A0C3-41EA-975F-589086AD83BD}">
  <dimension ref="A1:X26"/>
  <sheetViews>
    <sheetView topLeftCell="D1" workbookViewId="0">
      <selection activeCell="Q3" sqref="Q3:R3"/>
    </sheetView>
  </sheetViews>
  <sheetFormatPr baseColWidth="10" defaultColWidth="0" defaultRowHeight="15" customHeight="1" zeroHeight="1" x14ac:dyDescent="0.25"/>
  <cols>
    <col min="1" max="1" width="2.85546875" style="6" customWidth="1"/>
    <col min="2" max="2" width="15" customWidth="1"/>
    <col min="3" max="3" width="16.85546875" customWidth="1"/>
    <col min="4" max="4" width="18.42578125" customWidth="1"/>
    <col min="5" max="5" width="20.28515625" customWidth="1"/>
    <col min="6" max="6" width="10.85546875" customWidth="1"/>
    <col min="7" max="7" width="24.5703125" customWidth="1"/>
    <col min="8" max="8" width="32.5703125" customWidth="1"/>
    <col min="9" max="9" width="10.85546875" customWidth="1"/>
    <col min="10" max="10" width="15.42578125" customWidth="1"/>
    <col min="17" max="17" width="10.85546875" customWidth="1"/>
    <col min="18" max="18" width="18.7109375" customWidth="1"/>
    <col min="19" max="19" width="3.5703125" style="6" customWidth="1"/>
    <col min="20" max="24" width="0" hidden="1" customWidth="1"/>
    <col min="25" max="16384" width="10.85546875" hidden="1"/>
  </cols>
  <sheetData>
    <row r="1" spans="2:18" ht="15.75" thickBot="1" x14ac:dyDescent="0.3"/>
    <row r="2" spans="2:18" x14ac:dyDescent="0.25">
      <c r="B2" s="160" t="e" vm="1">
        <v>#VALUE!</v>
      </c>
      <c r="C2" s="163" t="s">
        <v>0</v>
      </c>
      <c r="D2" s="164"/>
      <c r="E2" s="164"/>
      <c r="F2" s="164"/>
      <c r="G2" s="164"/>
      <c r="H2" s="164"/>
      <c r="I2" s="164"/>
      <c r="J2" s="164"/>
      <c r="K2" s="164"/>
      <c r="L2" s="164"/>
      <c r="M2" s="164"/>
      <c r="N2" s="164"/>
      <c r="O2" s="164"/>
      <c r="P2" s="164"/>
      <c r="Q2" s="165" t="s">
        <v>67</v>
      </c>
      <c r="R2" s="166"/>
    </row>
    <row r="3" spans="2:18" x14ac:dyDescent="0.25">
      <c r="B3" s="161"/>
      <c r="C3" s="167" t="s">
        <v>68</v>
      </c>
      <c r="D3" s="168"/>
      <c r="E3" s="168"/>
      <c r="F3" s="168"/>
      <c r="G3" s="168"/>
      <c r="H3" s="168"/>
      <c r="I3" s="168"/>
      <c r="J3" s="168"/>
      <c r="K3" s="168"/>
      <c r="L3" s="168"/>
      <c r="M3" s="168"/>
      <c r="N3" s="168"/>
      <c r="O3" s="168"/>
      <c r="P3" s="168"/>
      <c r="Q3" s="169" t="s">
        <v>69</v>
      </c>
      <c r="R3" s="170"/>
    </row>
    <row r="4" spans="2:18" ht="15.75" thickBot="1" x14ac:dyDescent="0.3">
      <c r="B4" s="162"/>
      <c r="C4" s="171" t="s">
        <v>70</v>
      </c>
      <c r="D4" s="172"/>
      <c r="E4" s="172"/>
      <c r="F4" s="172"/>
      <c r="G4" s="172"/>
      <c r="H4" s="172"/>
      <c r="I4" s="172"/>
      <c r="J4" s="172"/>
      <c r="K4" s="172"/>
      <c r="L4" s="172"/>
      <c r="M4" s="172"/>
      <c r="N4" s="172"/>
      <c r="O4" s="172"/>
      <c r="P4" s="172"/>
      <c r="Q4" s="20" t="s">
        <v>5</v>
      </c>
      <c r="R4" s="21">
        <v>45902</v>
      </c>
    </row>
    <row r="5" spans="2:18" s="6" customFormat="1" x14ac:dyDescent="0.25"/>
    <row r="6" spans="2:18" x14ac:dyDescent="0.25">
      <c r="B6" s="173" t="s">
        <v>71</v>
      </c>
      <c r="C6" s="173"/>
      <c r="D6" s="173"/>
      <c r="E6" s="173"/>
      <c r="F6" s="173"/>
      <c r="G6" s="173"/>
      <c r="H6" s="173"/>
      <c r="I6" s="173"/>
      <c r="J6" s="173"/>
      <c r="K6" s="173"/>
      <c r="L6" s="173"/>
      <c r="M6" s="173"/>
      <c r="N6" s="173"/>
      <c r="O6" s="173"/>
      <c r="P6" s="173"/>
      <c r="Q6" s="173"/>
      <c r="R6" s="173"/>
    </row>
    <row r="7" spans="2:18" ht="15.75" x14ac:dyDescent="0.25">
      <c r="B7" s="22"/>
      <c r="C7" s="22"/>
      <c r="D7" s="22"/>
      <c r="E7" s="22"/>
      <c r="F7" s="22"/>
      <c r="G7" s="22"/>
      <c r="H7" s="22"/>
      <c r="I7" s="6"/>
      <c r="J7" s="6"/>
      <c r="K7" s="6"/>
      <c r="L7" s="6"/>
      <c r="M7" s="6"/>
      <c r="N7" s="6"/>
      <c r="O7" s="6"/>
      <c r="P7" s="6"/>
      <c r="Q7" s="6"/>
      <c r="R7" s="6"/>
    </row>
    <row r="8" spans="2:18" x14ac:dyDescent="0.25">
      <c r="B8" s="174" t="s">
        <v>72</v>
      </c>
      <c r="C8" s="174" t="s">
        <v>73</v>
      </c>
      <c r="D8" s="174"/>
      <c r="E8" s="174" t="s">
        <v>74</v>
      </c>
      <c r="F8" s="174"/>
      <c r="G8" s="174"/>
      <c r="H8" s="174"/>
      <c r="I8" s="174"/>
      <c r="J8" s="174"/>
      <c r="K8" s="174"/>
      <c r="L8" s="174"/>
      <c r="M8" s="174"/>
      <c r="N8" s="174"/>
      <c r="O8" s="174"/>
      <c r="P8" s="174"/>
      <c r="Q8" s="174"/>
      <c r="R8" s="174"/>
    </row>
    <row r="9" spans="2:18" x14ac:dyDescent="0.25">
      <c r="B9" s="174"/>
      <c r="C9" s="23" t="s">
        <v>75</v>
      </c>
      <c r="D9" s="23" t="s">
        <v>76</v>
      </c>
      <c r="E9" s="174"/>
      <c r="F9" s="174"/>
      <c r="G9" s="174"/>
      <c r="H9" s="174"/>
      <c r="I9" s="174"/>
      <c r="J9" s="174"/>
      <c r="K9" s="174"/>
      <c r="L9" s="174"/>
      <c r="M9" s="174"/>
      <c r="N9" s="174"/>
      <c r="O9" s="174"/>
      <c r="P9" s="174"/>
      <c r="Q9" s="174"/>
      <c r="R9" s="174"/>
    </row>
    <row r="10" spans="2:18" ht="24" customHeight="1" x14ac:dyDescent="0.25">
      <c r="B10" s="24" t="s">
        <v>77</v>
      </c>
      <c r="C10" s="25">
        <v>45895</v>
      </c>
      <c r="D10" s="26"/>
      <c r="E10" s="175" t="s">
        <v>78</v>
      </c>
      <c r="F10" s="175"/>
      <c r="G10" s="175"/>
      <c r="H10" s="175"/>
      <c r="I10" s="175"/>
      <c r="J10" s="175"/>
      <c r="K10" s="175"/>
      <c r="L10" s="175"/>
      <c r="M10" s="175"/>
      <c r="N10" s="175"/>
      <c r="O10" s="175"/>
      <c r="P10" s="175"/>
      <c r="Q10" s="175"/>
      <c r="R10" s="175"/>
    </row>
    <row r="11" spans="2:18" s="6" customFormat="1" x14ac:dyDescent="0.25">
      <c r="B11" s="159"/>
      <c r="C11" s="159"/>
      <c r="D11" s="159"/>
      <c r="E11" s="159"/>
      <c r="F11" s="159"/>
      <c r="G11" s="159"/>
      <c r="H11" s="159"/>
      <c r="I11" s="159"/>
      <c r="J11" s="159"/>
    </row>
    <row r="12" spans="2:18" s="6" customFormat="1" x14ac:dyDescent="0.25">
      <c r="B12" s="27"/>
      <c r="C12" s="27"/>
      <c r="D12" s="27"/>
      <c r="E12" s="178"/>
      <c r="F12" s="178"/>
      <c r="G12" s="178"/>
      <c r="H12" s="178"/>
    </row>
    <row r="13" spans="2:18" s="6" customFormat="1" ht="15.75" x14ac:dyDescent="0.25">
      <c r="B13" s="28"/>
      <c r="C13" s="28"/>
      <c r="D13" s="28"/>
      <c r="E13" s="28"/>
      <c r="F13" s="28"/>
      <c r="G13" s="28"/>
      <c r="H13" s="28"/>
    </row>
    <row r="14" spans="2:18" x14ac:dyDescent="0.25">
      <c r="B14" s="173" t="s">
        <v>79</v>
      </c>
      <c r="C14" s="173"/>
      <c r="D14" s="173"/>
      <c r="E14" s="173"/>
      <c r="F14" s="173"/>
      <c r="G14" s="173"/>
      <c r="H14" s="173"/>
      <c r="I14" s="173"/>
      <c r="J14" s="173"/>
      <c r="K14" s="173"/>
      <c r="L14" s="173"/>
      <c r="M14" s="173"/>
      <c r="N14" s="173"/>
      <c r="O14" s="173"/>
      <c r="P14" s="173"/>
      <c r="Q14" s="173"/>
      <c r="R14" s="173"/>
    </row>
    <row r="15" spans="2:18" s="6" customFormat="1" ht="15.75" x14ac:dyDescent="0.25">
      <c r="B15" s="28"/>
      <c r="C15" s="29"/>
      <c r="D15" s="29"/>
      <c r="E15" s="29"/>
      <c r="F15" s="29"/>
      <c r="G15" s="29"/>
      <c r="H15" s="29"/>
    </row>
    <row r="16" spans="2:18" ht="14.45" customHeight="1" x14ac:dyDescent="0.25">
      <c r="B16" s="30"/>
      <c r="C16" s="179" t="s">
        <v>80</v>
      </c>
      <c r="D16" s="179"/>
      <c r="E16" s="179"/>
      <c r="F16" s="174" t="s">
        <v>81</v>
      </c>
      <c r="G16" s="174"/>
      <c r="H16" s="174"/>
      <c r="I16" s="174" t="s">
        <v>82</v>
      </c>
      <c r="J16" s="174"/>
      <c r="K16" s="174"/>
      <c r="L16" s="174"/>
      <c r="M16" s="174"/>
      <c r="N16" s="174"/>
      <c r="O16" s="174"/>
      <c r="P16" s="174"/>
      <c r="Q16" s="174"/>
      <c r="R16" s="174"/>
    </row>
    <row r="17" spans="2:18" ht="28.5" x14ac:dyDescent="0.25">
      <c r="B17" s="31" t="s">
        <v>83</v>
      </c>
      <c r="C17" s="176" t="s">
        <v>84</v>
      </c>
      <c r="D17" s="175"/>
      <c r="E17" s="175"/>
      <c r="F17" s="175" t="s">
        <v>85</v>
      </c>
      <c r="G17" s="175"/>
      <c r="H17" s="175"/>
      <c r="I17" s="175" t="s">
        <v>86</v>
      </c>
      <c r="J17" s="175"/>
      <c r="K17" s="175"/>
      <c r="L17" s="175"/>
      <c r="M17" s="175"/>
      <c r="N17" s="175"/>
      <c r="O17" s="175"/>
      <c r="P17" s="175"/>
      <c r="Q17" s="175"/>
      <c r="R17" s="175"/>
    </row>
    <row r="18" spans="2:18" ht="28.5" customHeight="1" x14ac:dyDescent="0.25">
      <c r="B18" s="32" t="s">
        <v>87</v>
      </c>
      <c r="C18" s="176" t="s">
        <v>88</v>
      </c>
      <c r="D18" s="176"/>
      <c r="E18" s="176"/>
      <c r="F18" s="175" t="s">
        <v>89</v>
      </c>
      <c r="G18" s="175"/>
      <c r="H18" s="175"/>
      <c r="I18" s="175" t="s">
        <v>90</v>
      </c>
      <c r="J18" s="175"/>
      <c r="K18" s="175"/>
      <c r="L18" s="175"/>
      <c r="M18" s="175"/>
      <c r="N18" s="175"/>
      <c r="O18" s="175"/>
      <c r="P18" s="175"/>
      <c r="Q18" s="175"/>
      <c r="R18" s="175"/>
    </row>
    <row r="19" spans="2:18" s="6" customFormat="1" ht="15.75" x14ac:dyDescent="0.25">
      <c r="B19" s="28"/>
      <c r="C19" s="28"/>
      <c r="D19" s="28"/>
      <c r="E19" s="28"/>
      <c r="F19" s="28"/>
      <c r="G19" s="28"/>
      <c r="H19" s="28"/>
    </row>
    <row r="20" spans="2:18" ht="14.45" customHeight="1" x14ac:dyDescent="0.25">
      <c r="B20" s="177" t="s">
        <v>34</v>
      </c>
      <c r="C20" s="177"/>
      <c r="D20" s="177"/>
      <c r="E20" s="177"/>
      <c r="F20" s="177"/>
      <c r="G20" s="177"/>
      <c r="H20" s="177"/>
      <c r="I20" s="177"/>
      <c r="J20" s="177"/>
      <c r="K20" s="177"/>
      <c r="L20" s="177"/>
      <c r="M20" s="177"/>
      <c r="N20" s="177"/>
      <c r="O20" s="177"/>
      <c r="P20" s="177"/>
      <c r="Q20" s="177"/>
      <c r="R20" s="177"/>
    </row>
    <row r="21" spans="2:18" x14ac:dyDescent="0.25">
      <c r="B21" s="177"/>
      <c r="C21" s="177"/>
      <c r="D21" s="177"/>
      <c r="E21" s="177"/>
      <c r="F21" s="177"/>
      <c r="G21" s="177"/>
      <c r="H21" s="177"/>
      <c r="I21" s="177"/>
      <c r="J21" s="177"/>
      <c r="K21" s="177"/>
      <c r="L21" s="177"/>
      <c r="M21" s="177"/>
      <c r="N21" s="177"/>
      <c r="O21" s="177"/>
      <c r="P21" s="177"/>
      <c r="Q21" s="177"/>
      <c r="R21" s="177"/>
    </row>
    <row r="22" spans="2:18" x14ac:dyDescent="0.25">
      <c r="B22" s="177"/>
      <c r="C22" s="177"/>
      <c r="D22" s="177"/>
      <c r="E22" s="177"/>
      <c r="F22" s="177"/>
      <c r="G22" s="177"/>
      <c r="H22" s="177"/>
      <c r="I22" s="177"/>
      <c r="J22" s="177"/>
      <c r="K22" s="177"/>
      <c r="L22" s="177"/>
      <c r="M22" s="177"/>
      <c r="N22" s="177"/>
      <c r="O22" s="177"/>
      <c r="P22" s="177"/>
      <c r="Q22" s="177"/>
      <c r="R22" s="177"/>
    </row>
    <row r="23" spans="2:18" s="6" customFormat="1" x14ac:dyDescent="0.25">
      <c r="B23" s="33"/>
      <c r="C23" s="33"/>
      <c r="D23" s="33"/>
      <c r="E23" s="33"/>
      <c r="F23" s="33"/>
      <c r="G23" s="33"/>
      <c r="H23" s="33"/>
    </row>
    <row r="24" spans="2:18" hidden="1" x14ac:dyDescent="0.25">
      <c r="B24" s="6"/>
      <c r="C24" s="6"/>
      <c r="D24" s="6"/>
      <c r="E24" s="6"/>
      <c r="F24" s="6"/>
      <c r="G24" s="6"/>
      <c r="H24" s="6"/>
      <c r="I24" s="6"/>
      <c r="J24" s="6"/>
    </row>
    <row r="26" spans="2:18" s="6" customFormat="1" x14ac:dyDescent="0.25"/>
  </sheetData>
  <mergeCells count="24">
    <mergeCell ref="C18:E18"/>
    <mergeCell ref="F18:H18"/>
    <mergeCell ref="I18:R18"/>
    <mergeCell ref="B20:R22"/>
    <mergeCell ref="E12:H12"/>
    <mergeCell ref="B14:R14"/>
    <mergeCell ref="C16:E16"/>
    <mergeCell ref="F16:H16"/>
    <mergeCell ref="I16:R16"/>
    <mergeCell ref="C17:E17"/>
    <mergeCell ref="F17:H17"/>
    <mergeCell ref="I17:R17"/>
    <mergeCell ref="B11:J11"/>
    <mergeCell ref="B2:B4"/>
    <mergeCell ref="C2:P2"/>
    <mergeCell ref="Q2:R2"/>
    <mergeCell ref="C3:P3"/>
    <mergeCell ref="Q3:R3"/>
    <mergeCell ref="C4:P4"/>
    <mergeCell ref="B6:R6"/>
    <mergeCell ref="B8:B9"/>
    <mergeCell ref="C8:D8"/>
    <mergeCell ref="E8:R9"/>
    <mergeCell ref="E10:R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D9E3EF493C7E2449C4FC41B7171B4D8" ma:contentTypeVersion="12" ma:contentTypeDescription="Crear nuevo documento." ma:contentTypeScope="" ma:versionID="3f3e88148b517ae9bb63c6cfe1d49b74">
  <xsd:schema xmlns:xsd="http://www.w3.org/2001/XMLSchema" xmlns:xs="http://www.w3.org/2001/XMLSchema" xmlns:p="http://schemas.microsoft.com/office/2006/metadata/properties" xmlns:ns2="df2f55d6-af6e-4553-b49e-dc8f1686e992" xmlns:ns3="fedfa7f7-5270-4b24-ab35-28b2426d7f1a" targetNamespace="http://schemas.microsoft.com/office/2006/metadata/properties" ma:root="true" ma:fieldsID="57f9eb35f71ba3b90af9e1198bbbbec7" ns2:_="" ns3:_="">
    <xsd:import namespace="df2f55d6-af6e-4553-b49e-dc8f1686e992"/>
    <xsd:import namespace="fedfa7f7-5270-4b24-ab35-28b2426d7f1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2f55d6-af6e-4553-b49e-dc8f1686e9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7c93782a-cc5e-4a24-9981-bfe21b1ae74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edfa7f7-5270-4b24-ab35-28b2426d7f1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e599bc1-ac92-438e-89e5-763c5455b9f3}" ma:internalName="TaxCatchAll" ma:showField="CatchAllData" ma:web="fedfa7f7-5270-4b24-ab35-28b2426d7f1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f2f55d6-af6e-4553-b49e-dc8f1686e992">
      <Terms xmlns="http://schemas.microsoft.com/office/infopath/2007/PartnerControls"/>
    </lcf76f155ced4ddcb4097134ff3c332f>
    <TaxCatchAll xmlns="fedfa7f7-5270-4b24-ab35-28b2426d7f1a" xsi:nil="true"/>
  </documentManagement>
</p:properties>
</file>

<file path=customXml/itemProps1.xml><?xml version="1.0" encoding="utf-8"?>
<ds:datastoreItem xmlns:ds="http://schemas.openxmlformats.org/officeDocument/2006/customXml" ds:itemID="{5EB7A145-7BBE-4463-B45D-05E2EB6A4562}">
  <ds:schemaRefs>
    <ds:schemaRef ds:uri="http://schemas.microsoft.com/sharepoint/v3/contenttype/forms"/>
  </ds:schemaRefs>
</ds:datastoreItem>
</file>

<file path=customXml/itemProps2.xml><?xml version="1.0" encoding="utf-8"?>
<ds:datastoreItem xmlns:ds="http://schemas.openxmlformats.org/officeDocument/2006/customXml" ds:itemID="{1D977011-4A5C-4190-B3B1-3569C25B54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2f55d6-af6e-4553-b49e-dc8f1686e992"/>
    <ds:schemaRef ds:uri="fedfa7f7-5270-4b24-ab35-28b2426d7f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B5F47AC-83D2-4146-AF27-4D3887D7959E}">
  <ds:schemaRefs>
    <ds:schemaRef ds:uri="http://schemas.microsoft.com/office/2006/metadata/properties"/>
    <ds:schemaRef ds:uri="http://schemas.microsoft.com/office/infopath/2007/PartnerControls"/>
    <ds:schemaRef ds:uri="df2f55d6-af6e-4553-b49e-dc8f1686e992"/>
    <ds:schemaRef ds:uri="fedfa7f7-5270-4b24-ab35-28b2426d7f1a"/>
  </ds:schemaRefs>
</ds:datastoreItem>
</file>

<file path=docMetadata/LabelInfo.xml><?xml version="1.0" encoding="utf-8"?>
<clbl:labelList xmlns:clbl="http://schemas.microsoft.com/office/2020/mipLabelMetadata">
  <clbl:label id="{807a0fc8-cb42-40af-a00c-19cfd436a790}" enabled="0" method="" siteId="{807a0fc8-cb42-40af-a00c-19cfd436a79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Instrucciones</vt:lpstr>
      <vt:lpstr>Matriz de Reporte</vt:lpstr>
      <vt:lpstr>Control de cambios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William Chacón Bobadilla</dc:creator>
  <cp:keywords/>
  <dc:description/>
  <cp:lastModifiedBy>William Chacón Bobadilla</cp:lastModifiedBy>
  <cp:revision/>
  <dcterms:created xsi:type="dcterms:W3CDTF">2025-08-26T18:03:08Z</dcterms:created>
  <dcterms:modified xsi:type="dcterms:W3CDTF">2026-06-16T20:00:58Z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0x0101002D9E3EF493C7E2449C4FC41B7171B4D8</vt:lpwstr>
  </property>
</Properties>
</file>